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1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<sst xmlns="http://schemas.openxmlformats.org/spreadsheetml/2006/main" count="199" uniqueCount="89">
  <si>
    <t xml:space="preserve">     VÝSLEDKOVÁ  LISTINA SOUTĚŽE "O POHÁR PODORLICKÉ LIGY" V POŽÁRNÍM ÚTOKU</t>
  </si>
  <si>
    <t>MÍSTO KONÁNÍ      :</t>
  </si>
  <si>
    <t>L U K A V I C E</t>
  </si>
  <si>
    <t>TERMÍN KONÁNÍ    :</t>
  </si>
  <si>
    <t>START.</t>
  </si>
  <si>
    <t>Ž E N Y</t>
  </si>
  <si>
    <t>OKRES :</t>
  </si>
  <si>
    <t>POČET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</si>
  <si>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</si>
  <si>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</si>
  <si>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</si>
  <si>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</si>
  <si>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</si>
  <si>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</si>
  <si>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</si>
  <si>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</si>
  <si>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</si>
  <si>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</si>
  <si>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</si>
  <si>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</si>
  <si>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</si>
  <si>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</si>
  <si>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</si>
  <si>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</si>
  <si>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</si>
  <si>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NA</t>
  </si>
  <si>
    <t>RK</t>
  </si>
  <si>
    <t>KVASINY – ŽENY</t>
  </si>
  <si>
    <t>HOUDKOVICE</t>
  </si>
  <si>
    <t>KVASINY – DKY</t>
  </si>
  <si>
    <t>CHÁBORY</t>
  </si>
  <si>
    <t>VÝRAVA</t>
  </si>
  <si>
    <t>HK</t>
  </si>
  <si>
    <t>VÍTĚZ POHÁRU SDH</t>
  </si>
  <si>
    <t>(NEJLEPŠÍ ČAS SOUTĚŽE)</t>
  </si>
  <si>
    <t>NEJRYCHLEJŠÍ PROUDAŘKA:</t>
  </si>
  <si>
    <t>MUŽI  :</t>
  </si>
  <si>
    <t>1. MÍSTO =  6 BODŮ</t>
  </si>
  <si>
    <t>6. MÍSTO =  1 BOD</t>
  </si>
  <si>
    <t>ŽENY  :</t>
  </si>
  <si>
    <t>2. MÍSTO =  5 BODŮ</t>
  </si>
  <si>
    <t>3. MÍSTO =  4 BODY</t>
  </si>
  <si>
    <t xml:space="preserve">     BODUJÍ  DRUŽSTVA  SDH  DLE UVEDENÉHO UMÍSTĚNÍ BEZ OHLEDU NA OKRES.</t>
  </si>
  <si>
    <t>4. MÍSTO =  3 BODY</t>
  </si>
  <si>
    <t xml:space="preserve">PORUŠENÍ PRAVIDLA O NÁSTUPU </t>
  </si>
  <si>
    <t>5. MÍSTO =  2 BODY</t>
  </si>
  <si>
    <t>M U Ž I</t>
  </si>
  <si>
    <t xml:space="preserve">SNĚŽNÉ </t>
  </si>
  <si>
    <t>NAHOŘANY-A</t>
  </si>
  <si>
    <t>PLAČICE</t>
  </si>
  <si>
    <t>ZÁLŠÍ-SPORT</t>
  </si>
  <si>
    <t>UO</t>
  </si>
  <si>
    <t>LUKAVICE</t>
  </si>
  <si>
    <t>BYSTRÉ V O.H.</t>
  </si>
  <si>
    <t>CHLENY</t>
  </si>
  <si>
    <t>ROVEŇ</t>
  </si>
  <si>
    <t>LODÍN</t>
  </si>
  <si>
    <t>TRNOV</t>
  </si>
  <si>
    <t>SVATÝ JIŘÍ</t>
  </si>
  <si>
    <t>VRŠOVKA</t>
  </si>
  <si>
    <t>NAHOŘANY-B</t>
  </si>
  <si>
    <t>NEJRYCHLEJŠÍ PROUDAŘ:</t>
  </si>
  <si>
    <t>29.  Č E R V E N C E   2 0 2 3</t>
  </si>
  <si>
    <t>JÍLOVICE - ŽENY</t>
  </si>
  <si>
    <t>JÍLOVICE - DKY</t>
  </si>
  <si>
    <t>VRBICE - B</t>
  </si>
  <si>
    <t>VRBICE - A</t>
  </si>
  <si>
    <t>ČERNČICE</t>
  </si>
  <si>
    <t>NAHOŘANY</t>
  </si>
  <si>
    <t>VELKÉ PERTROVICE</t>
  </si>
  <si>
    <t>MISTROVICE</t>
  </si>
  <si>
    <t>HAVLOVICE</t>
  </si>
  <si>
    <t>SEMECHNICE</t>
  </si>
  <si>
    <t>MEZIMĚSTÍ</t>
  </si>
  <si>
    <t>PROVOZ</t>
  </si>
  <si>
    <t>NOVÝ HRÁDEK</t>
  </si>
  <si>
    <t>DOLSKO</t>
  </si>
  <si>
    <t>LHOTA DOUBRAVICE</t>
  </si>
  <si>
    <t>TU</t>
  </si>
  <si>
    <t>LIBEL</t>
  </si>
  <si>
    <t>OHNIŠOV</t>
  </si>
  <si>
    <t>LUKAVICE - DCI</t>
  </si>
  <si>
    <t>ZÁCHLUMÍ</t>
  </si>
  <si>
    <t>TŘEBEŠOV</t>
  </si>
  <si>
    <t>NP</t>
  </si>
  <si>
    <t>SLÁVEK JIRMAN</t>
  </si>
  <si>
    <t>SDH SNĚŽNÉ</t>
  </si>
  <si>
    <t>NIKOLA HEJLKOVÁ</t>
  </si>
  <si>
    <t>SDH VRBICE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</si>
</sst>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0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1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4">
      <selection activeCell="N13" sqref="N13"/>
    </sheetView>
  </sheetViews>
  <sheetFormatPr defaultColWidth="9.00390625" defaultRowHeight="12.75"/>
  <cols>
    <col min="1" max="1" width="7.125" style="0" customWidth="1"/>
    <col min="2" max="2" width="21.50390625" style="0" customWidth="1"/>
    <col min="3" max="3" width="8.50390625" style="0" customWidth="1"/>
    <col min="4" max="4" width="7.125" style="0" customWidth="1"/>
    <col min="5" max="10" width="7.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56" t="s">
        <v>2</v>
      </c>
      <c r="E3" s="56"/>
      <c r="F3" s="56"/>
      <c r="G3" s="56"/>
      <c r="H3" s="1"/>
      <c r="I3" s="1"/>
      <c r="J3" s="1"/>
      <c r="K3" s="1"/>
    </row>
    <row r="4" spans="1:11" ht="12.75">
      <c r="A4" s="1"/>
      <c r="B4" s="1"/>
      <c r="C4" s="1"/>
      <c r="D4" s="57"/>
      <c r="E4" s="57"/>
      <c r="F4" s="57"/>
      <c r="G4" s="57"/>
      <c r="H4" s="57"/>
      <c r="I4" s="57"/>
      <c r="J4" s="1"/>
      <c r="K4" s="1"/>
    </row>
    <row r="5" spans="1:11" ht="12.75">
      <c r="A5" s="1"/>
      <c r="B5" s="1" t="s">
        <v>3</v>
      </c>
      <c r="C5" s="1"/>
      <c r="D5" s="56" t="s">
        <v>62</v>
      </c>
      <c r="E5" s="56"/>
      <c r="F5" s="56"/>
      <c r="G5" s="56"/>
      <c r="H5" s="1"/>
      <c r="I5" s="1"/>
      <c r="J5" s="1"/>
      <c r="K5" s="1"/>
    </row>
    <row r="6" spans="1:11" ht="12.75">
      <c r="A6" s="1"/>
      <c r="B6" s="1"/>
      <c r="C6" s="1"/>
      <c r="D6" s="58"/>
      <c r="E6" s="58"/>
      <c r="F6" s="58"/>
      <c r="G6" s="58"/>
      <c r="H6" s="3"/>
      <c r="I6" s="1"/>
      <c r="J6" s="1"/>
      <c r="K6" s="1"/>
    </row>
    <row r="7" spans="1:14" ht="12.75">
      <c r="A7" s="4" t="s">
        <v>4</v>
      </c>
      <c r="B7" s="4" t="s">
        <v>5</v>
      </c>
      <c r="C7" s="54" t="s">
        <v>6</v>
      </c>
      <c r="D7" s="5" t="s">
        <v>7</v>
      </c>
      <c r="E7" s="55" t="s">
        <v>8</v>
      </c>
      <c r="F7" s="55"/>
      <c r="G7" s="7" t="s">
        <v>9</v>
      </c>
      <c r="H7" s="55" t="s">
        <v>8</v>
      </c>
      <c r="I7" s="55"/>
      <c r="J7" s="7" t="s">
        <v>9</v>
      </c>
      <c r="K7" s="7" t="s">
        <v>10</v>
      </c>
      <c r="L7" s="4" t="s">
        <v>11</v>
      </c>
      <c r="M7" s="8" t="s">
        <v>12</v>
      </c>
      <c r="N7" s="4" t="s">
        <v>13</v>
      </c>
    </row>
    <row r="8" spans="1:14" ht="12.75">
      <c r="A8" s="9" t="s">
        <v>14</v>
      </c>
      <c r="B8" s="9" t="s">
        <v>15</v>
      </c>
      <c r="C8" s="54"/>
      <c r="D8" s="10" t="s">
        <v>16</v>
      </c>
      <c r="E8" s="11" t="s">
        <v>17</v>
      </c>
      <c r="F8" s="9" t="s">
        <v>18</v>
      </c>
      <c r="G8" s="12" t="s">
        <v>19</v>
      </c>
      <c r="H8" s="11" t="s">
        <v>17</v>
      </c>
      <c r="I8" s="9" t="s">
        <v>18</v>
      </c>
      <c r="J8" s="12" t="s">
        <v>20</v>
      </c>
      <c r="K8" s="12" t="s">
        <v>21</v>
      </c>
      <c r="L8" s="9" t="s">
        <v>22</v>
      </c>
      <c r="M8" s="13" t="s">
        <v>23</v>
      </c>
      <c r="N8" s="9" t="s">
        <v>24</v>
      </c>
    </row>
    <row r="9" spans="1:14" ht="12.75">
      <c r="A9" s="14">
        <v>2</v>
      </c>
      <c r="B9" s="15" t="s">
        <v>66</v>
      </c>
      <c r="C9" s="6" t="s">
        <v>26</v>
      </c>
      <c r="D9" s="16">
        <v>34</v>
      </c>
      <c r="E9" s="18">
        <v>22.54</v>
      </c>
      <c r="F9" s="18">
        <v>22.54</v>
      </c>
      <c r="G9" s="19">
        <f>IF(E9&lt;F9,F9,E9)</f>
        <v>22.54</v>
      </c>
      <c r="H9" s="17">
        <v>21.8</v>
      </c>
      <c r="I9" s="61">
        <v>20.74</v>
      </c>
      <c r="J9" s="19">
        <f>IF(H9&lt;I9,I9,H9)</f>
        <v>21.8</v>
      </c>
      <c r="K9" s="19">
        <f>IF(G9&lt;J9,G9,J9)</f>
        <v>21.8</v>
      </c>
      <c r="L9" s="6">
        <v>1</v>
      </c>
      <c r="M9" s="6">
        <v>6</v>
      </c>
      <c r="N9" s="21">
        <f aca="true" t="shared" si="0" ref="N9:N26">D9+M9</f>
        <v>40</v>
      </c>
    </row>
    <row r="10" spans="1:14" ht="12.75">
      <c r="A10" s="14">
        <v>3</v>
      </c>
      <c r="B10" s="15" t="s">
        <v>27</v>
      </c>
      <c r="C10" s="6" t="s">
        <v>26</v>
      </c>
      <c r="D10" s="6">
        <v>32</v>
      </c>
      <c r="E10" s="6">
        <v>22.15</v>
      </c>
      <c r="F10" s="17">
        <v>22.49</v>
      </c>
      <c r="G10" s="19">
        <f>IF(E10&lt;F10,F10,E10)</f>
        <v>22.49</v>
      </c>
      <c r="H10" s="17">
        <v>31.66</v>
      </c>
      <c r="I10" s="17">
        <v>28.96</v>
      </c>
      <c r="J10" s="19">
        <f>IF(H10&lt;I10,I10,H10)</f>
        <v>31.66</v>
      </c>
      <c r="K10" s="19">
        <f>IF(G10&lt;J10,G10,J10)</f>
        <v>22.49</v>
      </c>
      <c r="L10" s="6">
        <v>2</v>
      </c>
      <c r="M10" s="6">
        <v>5</v>
      </c>
      <c r="N10" s="21">
        <f t="shared" si="0"/>
        <v>37</v>
      </c>
    </row>
    <row r="11" spans="1:14" ht="12.75">
      <c r="A11" s="14">
        <v>1</v>
      </c>
      <c r="B11" s="15" t="s">
        <v>64</v>
      </c>
      <c r="C11" s="6" t="s">
        <v>32</v>
      </c>
      <c r="D11" s="16">
        <v>16</v>
      </c>
      <c r="E11" s="17">
        <v>25.37</v>
      </c>
      <c r="F11" s="18">
        <v>25.88</v>
      </c>
      <c r="G11" s="19">
        <f>IF(E11&lt;F11,F11,E11)</f>
        <v>25.88</v>
      </c>
      <c r="H11" s="17">
        <v>23.78</v>
      </c>
      <c r="I11" s="18">
        <v>24.57</v>
      </c>
      <c r="J11" s="20">
        <f>IF(H11&lt;I11,I11,H11)</f>
        <v>24.57</v>
      </c>
      <c r="K11" s="19">
        <f>IF(G11&lt;J11,G11,J11)</f>
        <v>24.57</v>
      </c>
      <c r="L11" s="6">
        <v>3</v>
      </c>
      <c r="M11" s="6">
        <v>4</v>
      </c>
      <c r="N11" s="21">
        <f t="shared" si="0"/>
        <v>20</v>
      </c>
    </row>
    <row r="12" spans="1:14" ht="12.75">
      <c r="A12" s="14">
        <v>10</v>
      </c>
      <c r="B12" s="15" t="s">
        <v>49</v>
      </c>
      <c r="C12" s="6" t="s">
        <v>32</v>
      </c>
      <c r="D12" s="22">
        <v>18</v>
      </c>
      <c r="E12" s="6">
        <v>24.74</v>
      </c>
      <c r="F12" s="17">
        <v>23.97</v>
      </c>
      <c r="G12" s="19">
        <f>IF(E12&lt;F12,F12,E12)</f>
        <v>24.74</v>
      </c>
      <c r="H12" s="17">
        <v>23.46</v>
      </c>
      <c r="I12" s="17">
        <v>25.84</v>
      </c>
      <c r="J12" s="19">
        <f>IF(H12&lt;I12,I12,H12)</f>
        <v>25.84</v>
      </c>
      <c r="K12" s="19">
        <f>IF(G12&lt;J12,G12,J12)</f>
        <v>24.74</v>
      </c>
      <c r="L12" s="6">
        <v>4</v>
      </c>
      <c r="M12" s="6">
        <v>3</v>
      </c>
      <c r="N12" s="21">
        <f t="shared" si="0"/>
        <v>21</v>
      </c>
    </row>
    <row r="13" spans="1:14" ht="12.75">
      <c r="A13" s="46">
        <v>7</v>
      </c>
      <c r="B13" s="24" t="s">
        <v>59</v>
      </c>
      <c r="C13" s="6" t="s">
        <v>25</v>
      </c>
      <c r="D13" s="6">
        <v>0</v>
      </c>
      <c r="E13" s="6">
        <v>24.43</v>
      </c>
      <c r="F13" s="17">
        <v>25.26</v>
      </c>
      <c r="G13" s="19">
        <f>IF(E13&lt;F13,F13,E13)</f>
        <v>25.26</v>
      </c>
      <c r="H13" s="17">
        <v>23.5</v>
      </c>
      <c r="I13" s="17">
        <v>25.55</v>
      </c>
      <c r="J13" s="19">
        <f>IF(H13&lt;I13,I13,H13)</f>
        <v>25.55</v>
      </c>
      <c r="K13" s="19">
        <f>IF(G13&lt;J13,G13,J13)</f>
        <v>25.26</v>
      </c>
      <c r="L13" s="6">
        <v>5</v>
      </c>
      <c r="M13" s="6">
        <v>2</v>
      </c>
      <c r="N13" s="21">
        <f t="shared" si="0"/>
        <v>2</v>
      </c>
    </row>
    <row r="14" spans="1:14" ht="12.75">
      <c r="A14" s="14">
        <v>9</v>
      </c>
      <c r="B14" s="15" t="s">
        <v>28</v>
      </c>
      <c r="C14" s="6" t="s">
        <v>26</v>
      </c>
      <c r="D14" s="16">
        <v>20</v>
      </c>
      <c r="E14" s="6">
        <v>999.99</v>
      </c>
      <c r="F14" s="17" t="s">
        <v>84</v>
      </c>
      <c r="G14" s="19" t="str">
        <f>IF(E14&lt;F14,F14,E14)</f>
        <v>NP</v>
      </c>
      <c r="H14" s="17">
        <v>25.63</v>
      </c>
      <c r="I14" s="17">
        <v>22.89</v>
      </c>
      <c r="J14" s="19">
        <f>IF(H14&lt;I14,I14,H14)</f>
        <v>25.63</v>
      </c>
      <c r="K14" s="19">
        <f>IF(G14&lt;J14,G14,J14)</f>
        <v>25.63</v>
      </c>
      <c r="L14" s="6">
        <v>6</v>
      </c>
      <c r="M14" s="6">
        <v>1</v>
      </c>
      <c r="N14" s="21">
        <f t="shared" si="0"/>
        <v>21</v>
      </c>
    </row>
    <row r="15" spans="1:14" ht="12.75">
      <c r="A15" s="14">
        <v>8</v>
      </c>
      <c r="B15" s="15" t="s">
        <v>29</v>
      </c>
      <c r="C15" s="6" t="s">
        <v>26</v>
      </c>
      <c r="D15" s="6">
        <v>7</v>
      </c>
      <c r="E15" s="17">
        <v>31.37</v>
      </c>
      <c r="F15" s="17">
        <v>26.34</v>
      </c>
      <c r="G15" s="19">
        <f>IF(E15&lt;F15,F15,E15)</f>
        <v>31.37</v>
      </c>
      <c r="H15" s="6">
        <v>27.18</v>
      </c>
      <c r="I15" s="6">
        <v>23.8</v>
      </c>
      <c r="J15" s="19">
        <f>IF(H15&lt;I15,I15,H15)</f>
        <v>27.18</v>
      </c>
      <c r="K15" s="19">
        <f>IF(G15&lt;J15,G15,J15)</f>
        <v>27.18</v>
      </c>
      <c r="L15" s="6">
        <v>7</v>
      </c>
      <c r="M15" s="6">
        <v>0</v>
      </c>
      <c r="N15" s="21">
        <f t="shared" si="0"/>
        <v>7</v>
      </c>
    </row>
    <row r="16" spans="1:14" ht="12.75">
      <c r="A16" s="46">
        <v>6</v>
      </c>
      <c r="B16" s="24" t="s">
        <v>52</v>
      </c>
      <c r="C16" s="6" t="s">
        <v>26</v>
      </c>
      <c r="D16" s="6">
        <v>0</v>
      </c>
      <c r="E16" s="18">
        <v>29.5</v>
      </c>
      <c r="F16" s="17">
        <v>28.94</v>
      </c>
      <c r="G16" s="19">
        <f>IF(E16&lt;F16,F16,E16)</f>
        <v>29.5</v>
      </c>
      <c r="H16" s="17">
        <v>27.35</v>
      </c>
      <c r="I16" s="17">
        <v>27.21</v>
      </c>
      <c r="J16" s="19">
        <f>IF(H16&lt;I16,I16,H16)</f>
        <v>27.35</v>
      </c>
      <c r="K16" s="19">
        <f>IF(G16&lt;J16,G16,J16)</f>
        <v>27.35</v>
      </c>
      <c r="L16" s="14">
        <v>8</v>
      </c>
      <c r="M16" s="6">
        <v>0</v>
      </c>
      <c r="N16" s="21">
        <f t="shared" si="0"/>
        <v>0</v>
      </c>
    </row>
    <row r="17" spans="1:14" ht="12.75">
      <c r="A17" s="14">
        <v>5</v>
      </c>
      <c r="B17" s="15" t="s">
        <v>70</v>
      </c>
      <c r="C17" s="6" t="s">
        <v>51</v>
      </c>
      <c r="D17" s="6">
        <v>0</v>
      </c>
      <c r="E17" s="17">
        <v>29.55</v>
      </c>
      <c r="F17" s="17">
        <v>22.31</v>
      </c>
      <c r="G17" s="19">
        <f>IF(E17&lt;F17,F17,E17)</f>
        <v>29.55</v>
      </c>
      <c r="H17" s="17">
        <v>33.39</v>
      </c>
      <c r="I17" s="17">
        <v>32.26</v>
      </c>
      <c r="J17" s="19">
        <f>IF(H17&lt;I17,I17,H17)</f>
        <v>33.39</v>
      </c>
      <c r="K17" s="19">
        <f>IF(G17&lt;J17,G17,J17)</f>
        <v>29.55</v>
      </c>
      <c r="L17" s="6">
        <v>9</v>
      </c>
      <c r="M17" s="6">
        <v>0</v>
      </c>
      <c r="N17" s="21">
        <f t="shared" si="0"/>
        <v>0</v>
      </c>
    </row>
    <row r="18" spans="1:14" ht="12.75">
      <c r="A18" s="14">
        <v>4</v>
      </c>
      <c r="B18" s="15" t="s">
        <v>63</v>
      </c>
      <c r="C18" s="6" t="s">
        <v>32</v>
      </c>
      <c r="D18" s="63">
        <v>6</v>
      </c>
      <c r="E18" s="17">
        <v>43.81</v>
      </c>
      <c r="F18" s="17">
        <v>40.89</v>
      </c>
      <c r="G18" s="19">
        <f>IF(E18&lt;F18,F18,E18)</f>
        <v>43.81</v>
      </c>
      <c r="H18" s="17">
        <v>38.93</v>
      </c>
      <c r="I18" s="17">
        <v>39.24</v>
      </c>
      <c r="J18" s="20">
        <f>IF(H18&lt;I18,I18,H18)</f>
        <v>39.24</v>
      </c>
      <c r="K18" s="19">
        <f>IF(G18&lt;J18,G18,J18)</f>
        <v>39.24</v>
      </c>
      <c r="L18" s="6">
        <v>10</v>
      </c>
      <c r="M18" s="6">
        <v>0</v>
      </c>
      <c r="N18" s="21">
        <f t="shared" si="0"/>
        <v>6</v>
      </c>
    </row>
    <row r="19" spans="1:14" ht="12.75">
      <c r="A19" s="14">
        <v>11</v>
      </c>
      <c r="B19" s="15" t="s">
        <v>30</v>
      </c>
      <c r="C19" s="6" t="s">
        <v>26</v>
      </c>
      <c r="D19" s="22">
        <v>7</v>
      </c>
      <c r="E19" s="6" t="s">
        <v>84</v>
      </c>
      <c r="F19" s="17">
        <v>28.08</v>
      </c>
      <c r="G19" s="19" t="str">
        <f>IF(E19&lt;F19,F19,E19)</f>
        <v>NP</v>
      </c>
      <c r="H19" s="17">
        <v>999.99</v>
      </c>
      <c r="I19" s="17" t="s">
        <v>84</v>
      </c>
      <c r="J19" s="19" t="str">
        <f>IF(H19&lt;I19,I19,H19)</f>
        <v>NP</v>
      </c>
      <c r="K19" s="19" t="str">
        <f>IF(G19&lt;J19,G19,J19)</f>
        <v>NP</v>
      </c>
      <c r="L19" s="6">
        <v>11</v>
      </c>
      <c r="M19" s="6">
        <v>0</v>
      </c>
      <c r="N19" s="21">
        <f t="shared" si="0"/>
        <v>7</v>
      </c>
    </row>
    <row r="20" spans="1:14" ht="12.75">
      <c r="A20" s="14"/>
      <c r="B20" s="15" t="s">
        <v>65</v>
      </c>
      <c r="C20" s="6" t="s">
        <v>26</v>
      </c>
      <c r="D20" s="53">
        <v>4</v>
      </c>
      <c r="E20" s="6"/>
      <c r="F20" s="17"/>
      <c r="G20" s="19">
        <f>IF(E20&lt;F20,F20,E20)</f>
        <v>0</v>
      </c>
      <c r="H20" s="17"/>
      <c r="I20" s="17"/>
      <c r="J20" s="19">
        <f>IF(H20&lt;I20,I20,H20)</f>
        <v>0</v>
      </c>
      <c r="K20" s="19">
        <f>IF(G20&lt;J20,G20,J20)</f>
        <v>0</v>
      </c>
      <c r="L20" s="6"/>
      <c r="M20" s="6"/>
      <c r="N20" s="21">
        <f t="shared" si="0"/>
        <v>4</v>
      </c>
    </row>
    <row r="21" spans="1:14" ht="12.75">
      <c r="A21" s="14"/>
      <c r="B21" s="15" t="s">
        <v>67</v>
      </c>
      <c r="C21" s="6" t="s">
        <v>25</v>
      </c>
      <c r="D21" s="22">
        <v>1</v>
      </c>
      <c r="E21" s="6"/>
      <c r="F21" s="17"/>
      <c r="G21" s="19">
        <f>IF(E21&lt;F21,F21,E21)</f>
        <v>0</v>
      </c>
      <c r="H21" s="17"/>
      <c r="I21" s="17"/>
      <c r="J21" s="19">
        <f>IF(H21&lt;I21,I21,H21)</f>
        <v>0</v>
      </c>
      <c r="K21" s="19">
        <f>IF(G21&lt;J21,G21,J21)</f>
        <v>0</v>
      </c>
      <c r="L21" s="6"/>
      <c r="M21" s="6"/>
      <c r="N21" s="21">
        <f t="shared" si="0"/>
        <v>1</v>
      </c>
    </row>
    <row r="22" spans="1:14" ht="12.75">
      <c r="A22" s="25"/>
      <c r="B22" s="15" t="s">
        <v>68</v>
      </c>
      <c r="C22" s="6" t="s">
        <v>25</v>
      </c>
      <c r="D22" s="22">
        <v>0</v>
      </c>
      <c r="E22" s="6"/>
      <c r="F22" s="17"/>
      <c r="G22" s="19">
        <f>IF(E22&lt;F22,F22,E22)</f>
        <v>0</v>
      </c>
      <c r="H22" s="17"/>
      <c r="I22" s="17"/>
      <c r="J22" s="19">
        <f>IF(H22&lt;I22,I22,H22)</f>
        <v>0</v>
      </c>
      <c r="K22" s="19">
        <f>IF(G22&lt;J22,G22,J22)</f>
        <v>0</v>
      </c>
      <c r="L22" s="6"/>
      <c r="M22" s="6"/>
      <c r="N22" s="21">
        <f t="shared" si="0"/>
        <v>0</v>
      </c>
    </row>
    <row r="23" spans="1:14" ht="12.75">
      <c r="A23" s="25"/>
      <c r="B23" s="15" t="s">
        <v>69</v>
      </c>
      <c r="C23" s="6" t="s">
        <v>25</v>
      </c>
      <c r="D23" s="22">
        <v>0</v>
      </c>
      <c r="E23" s="6"/>
      <c r="F23" s="17"/>
      <c r="G23" s="19">
        <f>IF(E23&lt;F23,F23,E23)</f>
        <v>0</v>
      </c>
      <c r="H23" s="17"/>
      <c r="I23" s="17"/>
      <c r="J23" s="19">
        <f>IF(H23&lt;I23,I23,H23)</f>
        <v>0</v>
      </c>
      <c r="K23" s="19">
        <f>IF(G23&lt;J23,G23,J23)</f>
        <v>0</v>
      </c>
      <c r="L23" s="6"/>
      <c r="M23" s="6"/>
      <c r="N23" s="21">
        <f t="shared" si="0"/>
        <v>0</v>
      </c>
    </row>
    <row r="24" spans="1:14" ht="12.75">
      <c r="A24" s="25"/>
      <c r="B24" s="15"/>
      <c r="C24" s="6"/>
      <c r="D24" s="22">
        <v>0</v>
      </c>
      <c r="E24" s="6"/>
      <c r="F24" s="17"/>
      <c r="G24" s="19">
        <f>IF(E24&lt;F24,F24,E24)</f>
        <v>0</v>
      </c>
      <c r="H24" s="17"/>
      <c r="I24" s="17"/>
      <c r="J24" s="19">
        <f>IF(H24&lt;I24,I24,H24)</f>
        <v>0</v>
      </c>
      <c r="K24" s="19">
        <f>IF(G24&lt;J24,G24,J24)</f>
        <v>0</v>
      </c>
      <c r="L24" s="6"/>
      <c r="M24" s="6"/>
      <c r="N24" s="21">
        <f t="shared" si="0"/>
        <v>0</v>
      </c>
    </row>
    <row r="25" spans="1:14" ht="12.75">
      <c r="A25" s="14"/>
      <c r="B25" s="15"/>
      <c r="C25" s="6"/>
      <c r="D25" s="22">
        <v>0</v>
      </c>
      <c r="E25" s="6"/>
      <c r="F25" s="17"/>
      <c r="G25" s="19">
        <f>IF(E25&lt;F25,F25,E25)</f>
        <v>0</v>
      </c>
      <c r="H25" s="17"/>
      <c r="I25" s="17"/>
      <c r="J25" s="19">
        <f>IF(H25&lt;I25,I25,H25)</f>
        <v>0</v>
      </c>
      <c r="K25" s="19">
        <f>IF(G25&lt;J25,G25,J25)</f>
        <v>0</v>
      </c>
      <c r="L25" s="6"/>
      <c r="M25" s="6"/>
      <c r="N25" s="21">
        <f t="shared" si="0"/>
        <v>0</v>
      </c>
    </row>
    <row r="26" spans="1:14" ht="12.75">
      <c r="A26" s="14"/>
      <c r="B26" s="15"/>
      <c r="C26" s="6"/>
      <c r="D26" s="6">
        <v>0</v>
      </c>
      <c r="E26" s="17"/>
      <c r="F26" s="17"/>
      <c r="G26" s="19">
        <f>IF(E26&lt;F26,F26,E26)</f>
        <v>0</v>
      </c>
      <c r="H26" s="6"/>
      <c r="I26" s="17"/>
      <c r="J26" s="19">
        <f>IF(H26&lt;I26,I26,H26)</f>
        <v>0</v>
      </c>
      <c r="K26" s="19">
        <f>IF(G26&lt;J26,G26,J26)</f>
        <v>0</v>
      </c>
      <c r="L26" s="6"/>
      <c r="M26" s="6"/>
      <c r="N26" s="21">
        <f t="shared" si="0"/>
        <v>0</v>
      </c>
    </row>
    <row r="27" spans="1:11" ht="12.75">
      <c r="A27" s="2"/>
      <c r="B27" s="26" t="s">
        <v>33</v>
      </c>
      <c r="C27" s="2"/>
      <c r="D27" s="2"/>
      <c r="E27" s="27"/>
      <c r="F27" s="28" t="s">
        <v>34</v>
      </c>
      <c r="G27" s="27"/>
      <c r="H27" s="27"/>
      <c r="I27" s="27"/>
      <c r="J27" s="27"/>
      <c r="K27" s="29"/>
    </row>
    <row r="28" spans="1:11" ht="12.75">
      <c r="A28" s="4" t="s">
        <v>4</v>
      </c>
      <c r="B28" s="4" t="s">
        <v>5</v>
      </c>
      <c r="C28" s="54" t="s">
        <v>6</v>
      </c>
      <c r="D28" s="55" t="s">
        <v>8</v>
      </c>
      <c r="E28" s="55"/>
      <c r="F28" s="7" t="s">
        <v>10</v>
      </c>
      <c r="G28" s="27"/>
      <c r="H28" s="28" t="s">
        <v>35</v>
      </c>
      <c r="I28" s="27"/>
      <c r="J28" s="27"/>
      <c r="K28" s="29"/>
    </row>
    <row r="29" spans="1:11" ht="12.75">
      <c r="A29" s="9" t="s">
        <v>14</v>
      </c>
      <c r="B29" s="9" t="s">
        <v>15</v>
      </c>
      <c r="C29" s="54"/>
      <c r="D29" s="11" t="s">
        <v>17</v>
      </c>
      <c r="E29" s="9" t="s">
        <v>18</v>
      </c>
      <c r="F29" s="12" t="s">
        <v>21</v>
      </c>
      <c r="G29" s="27"/>
      <c r="H29" s="28" t="s">
        <v>87</v>
      </c>
      <c r="I29" s="27"/>
      <c r="J29" s="27"/>
      <c r="K29" s="30"/>
    </row>
    <row r="30" spans="1:11" ht="12.75">
      <c r="A30" s="14">
        <v>2</v>
      </c>
      <c r="B30" s="15" t="s">
        <v>66</v>
      </c>
      <c r="C30" s="6" t="s">
        <v>26</v>
      </c>
      <c r="D30" s="17">
        <v>21.8</v>
      </c>
      <c r="E30" s="18">
        <v>20.74</v>
      </c>
      <c r="F30" s="19">
        <f>IF(D30&lt;E30,E30,D30)</f>
        <v>21.8</v>
      </c>
      <c r="G30" s="31"/>
      <c r="H30" s="31" t="s">
        <v>88</v>
      </c>
      <c r="I30" s="31"/>
      <c r="J30" s="31"/>
      <c r="K30" s="62">
        <v>20.74</v>
      </c>
    </row>
    <row r="32" spans="1:10" ht="12.75">
      <c r="A32" s="1" t="s">
        <v>36</v>
      </c>
      <c r="B32" s="1" t="s">
        <v>37</v>
      </c>
      <c r="C32" s="31" t="s">
        <v>38</v>
      </c>
      <c r="D32" s="32"/>
      <c r="E32" s="32"/>
      <c r="F32" s="31"/>
      <c r="G32" s="1"/>
      <c r="H32" s="1"/>
      <c r="I32" s="1"/>
      <c r="J32" s="33"/>
    </row>
    <row r="33" spans="1:14" ht="12.75">
      <c r="A33" s="1" t="s">
        <v>39</v>
      </c>
      <c r="B33" s="1" t="s">
        <v>40</v>
      </c>
      <c r="C33" s="1"/>
      <c r="D33" s="32"/>
      <c r="E33" s="32"/>
      <c r="F33" s="31"/>
      <c r="G33" s="31"/>
      <c r="H33" s="34"/>
      <c r="I33" s="34"/>
      <c r="J33" s="35"/>
      <c r="K33" s="34"/>
      <c r="L33" s="34"/>
      <c r="M33" s="34"/>
      <c r="N33" s="34"/>
    </row>
    <row r="34" spans="1:10" ht="12.75">
      <c r="A34" s="1"/>
      <c r="B34" s="1" t="s">
        <v>41</v>
      </c>
      <c r="C34" s="1"/>
      <c r="D34" s="1"/>
      <c r="E34" s="1"/>
      <c r="F34" s="1" t="s">
        <v>42</v>
      </c>
      <c r="G34" s="1"/>
      <c r="H34" s="1"/>
      <c r="I34" s="1"/>
      <c r="J34" s="1"/>
    </row>
    <row r="35" spans="1:10" ht="12.75">
      <c r="A35" s="1"/>
      <c r="B35" s="1" t="s">
        <v>43</v>
      </c>
      <c r="C35" s="1"/>
      <c r="D35" s="1"/>
      <c r="E35" s="1"/>
      <c r="F35" s="1"/>
      <c r="G35" s="1"/>
      <c r="H35" s="36"/>
      <c r="I35" s="1" t="s">
        <v>44</v>
      </c>
      <c r="J35" s="1"/>
    </row>
    <row r="36" spans="1:10" ht="12.75">
      <c r="A36" s="37"/>
      <c r="B36" s="37" t="s">
        <v>45</v>
      </c>
      <c r="C36" s="37"/>
      <c r="D36" s="37"/>
      <c r="E36" s="37"/>
      <c r="F36" s="37"/>
      <c r="G36" s="37"/>
      <c r="H36" s="37"/>
      <c r="I36" s="37"/>
      <c r="J36" s="37"/>
    </row>
  </sheetData>
  <sheetProtection selectLockedCells="1" selectUnlockedCells="1"/>
  <mergeCells count="9">
    <mergeCell ref="C28:C29"/>
    <mergeCell ref="D28:E28"/>
    <mergeCell ref="D3:G3"/>
    <mergeCell ref="D4:I4"/>
    <mergeCell ref="D5:G5"/>
    <mergeCell ref="D6:G6"/>
    <mergeCell ref="C7:C8"/>
    <mergeCell ref="E7:F7"/>
    <mergeCell ref="H7:I7"/>
  </mergeCells>
  <printOptions horizontalCentered="1"/>
  <pageMargins left="0.19652777777777777" right="0.19652777777777777" top="0.39375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9">
      <selection activeCell="K37" sqref="K37"/>
    </sheetView>
  </sheetViews>
  <sheetFormatPr defaultColWidth="9.00390625" defaultRowHeight="12.75"/>
  <cols>
    <col min="1" max="1" width="7.125" style="0" customWidth="1"/>
    <col min="2" max="2" width="22.00390625" style="0" customWidth="1"/>
    <col min="3" max="3" width="8.50390625" style="0" customWidth="1"/>
    <col min="4" max="4" width="7.125" style="0" customWidth="1"/>
    <col min="5" max="10" width="7.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56" t="s">
        <v>2</v>
      </c>
      <c r="E3" s="56"/>
      <c r="F3" s="56"/>
      <c r="G3" s="56"/>
      <c r="H3" s="1"/>
      <c r="I3" s="1"/>
      <c r="J3" s="1"/>
      <c r="K3" s="1"/>
    </row>
    <row r="4" spans="1:11" ht="12.75">
      <c r="A4" s="1"/>
      <c r="B4" s="1"/>
      <c r="C4" s="1"/>
      <c r="D4" s="3"/>
      <c r="E4" s="3"/>
      <c r="F4" s="3"/>
      <c r="G4" s="3"/>
      <c r="H4" s="3"/>
      <c r="I4" s="3"/>
      <c r="J4" s="1"/>
      <c r="K4" s="1"/>
    </row>
    <row r="5" spans="1:11" ht="13.5" customHeight="1">
      <c r="A5" s="1"/>
      <c r="B5" s="1" t="s">
        <v>3</v>
      </c>
      <c r="C5" s="1"/>
      <c r="D5" s="56" t="s">
        <v>62</v>
      </c>
      <c r="E5" s="56"/>
      <c r="F5" s="56"/>
      <c r="G5" s="56"/>
      <c r="H5" s="1"/>
      <c r="I5" s="1"/>
      <c r="J5" s="1"/>
      <c r="K5" s="1"/>
    </row>
    <row r="6" spans="1:11" ht="12.75">
      <c r="A6" s="1"/>
      <c r="B6" s="1"/>
      <c r="C6" s="1"/>
      <c r="D6" s="58"/>
      <c r="E6" s="58"/>
      <c r="F6" s="58"/>
      <c r="G6" s="58"/>
      <c r="H6" s="3"/>
      <c r="I6" s="1"/>
      <c r="J6" s="1"/>
      <c r="K6" s="1"/>
    </row>
    <row r="7" spans="1:14" ht="12.75">
      <c r="A7" s="4" t="s">
        <v>4</v>
      </c>
      <c r="B7" s="4" t="s">
        <v>46</v>
      </c>
      <c r="C7" s="54" t="s">
        <v>6</v>
      </c>
      <c r="D7" s="5" t="s">
        <v>7</v>
      </c>
      <c r="E7" s="55" t="s">
        <v>8</v>
      </c>
      <c r="F7" s="55"/>
      <c r="G7" s="4" t="s">
        <v>9</v>
      </c>
      <c r="H7" s="55" t="s">
        <v>8</v>
      </c>
      <c r="I7" s="55"/>
      <c r="J7" s="4" t="s">
        <v>9</v>
      </c>
      <c r="K7" s="7" t="s">
        <v>10</v>
      </c>
      <c r="L7" s="4" t="s">
        <v>11</v>
      </c>
      <c r="M7" s="8" t="s">
        <v>12</v>
      </c>
      <c r="N7" s="4" t="s">
        <v>13</v>
      </c>
    </row>
    <row r="8" spans="1:14" ht="12.75">
      <c r="A8" s="9" t="s">
        <v>14</v>
      </c>
      <c r="B8" s="9" t="s">
        <v>15</v>
      </c>
      <c r="C8" s="54"/>
      <c r="D8" s="10" t="s">
        <v>16</v>
      </c>
      <c r="E8" s="11" t="s">
        <v>17</v>
      </c>
      <c r="F8" s="9" t="s">
        <v>18</v>
      </c>
      <c r="G8" s="9" t="s">
        <v>19</v>
      </c>
      <c r="H8" s="11" t="s">
        <v>17</v>
      </c>
      <c r="I8" s="9" t="s">
        <v>18</v>
      </c>
      <c r="J8" s="9" t="s">
        <v>20</v>
      </c>
      <c r="K8" s="12" t="s">
        <v>21</v>
      </c>
      <c r="L8" s="38" t="s">
        <v>22</v>
      </c>
      <c r="M8" s="39" t="s">
        <v>23</v>
      </c>
      <c r="N8" s="38" t="s">
        <v>24</v>
      </c>
    </row>
    <row r="9" spans="1:14" ht="12.75">
      <c r="A9" s="46">
        <v>14</v>
      </c>
      <c r="B9" s="24" t="s">
        <v>49</v>
      </c>
      <c r="C9" s="16" t="s">
        <v>32</v>
      </c>
      <c r="D9" s="41">
        <v>17</v>
      </c>
      <c r="E9" s="17">
        <v>22.07</v>
      </c>
      <c r="F9" s="17">
        <v>22.32</v>
      </c>
      <c r="G9" s="19">
        <f>IF(E9&lt;F9,F9,E9)</f>
        <v>22.32</v>
      </c>
      <c r="H9" s="42">
        <v>25.15</v>
      </c>
      <c r="I9" s="17">
        <v>22.95</v>
      </c>
      <c r="J9" s="19">
        <f>IF(H9&lt;I9,I9,H9)</f>
        <v>25.15</v>
      </c>
      <c r="K9" s="43">
        <f>IF(G9&lt;J9,G9,J9)</f>
        <v>22.32</v>
      </c>
      <c r="L9" s="41">
        <v>1</v>
      </c>
      <c r="M9" s="41">
        <v>6</v>
      </c>
      <c r="N9" s="44">
        <f aca="true" t="shared" si="0" ref="N9:N15">D9+M9</f>
        <v>23</v>
      </c>
    </row>
    <row r="10" spans="1:14" ht="12.75">
      <c r="A10" s="25">
        <v>5</v>
      </c>
      <c r="B10" s="40" t="s">
        <v>66</v>
      </c>
      <c r="C10" s="6" t="s">
        <v>26</v>
      </c>
      <c r="D10" s="45">
        <v>9</v>
      </c>
      <c r="E10" s="17">
        <v>29.84</v>
      </c>
      <c r="F10" s="17">
        <v>28.14</v>
      </c>
      <c r="G10" s="19">
        <f>IF(E10&lt;F10,F10,E10)</f>
        <v>29.84</v>
      </c>
      <c r="H10" s="42">
        <v>22.65</v>
      </c>
      <c r="I10" s="18">
        <v>22.26</v>
      </c>
      <c r="J10" s="19">
        <f>IF(H10&lt;I10,I10,H10)</f>
        <v>22.65</v>
      </c>
      <c r="K10" s="43">
        <f>IF(G10&lt;J10,G10,J10)</f>
        <v>22.65</v>
      </c>
      <c r="L10" s="41">
        <v>2</v>
      </c>
      <c r="M10" s="41">
        <v>5</v>
      </c>
      <c r="N10" s="44">
        <f t="shared" si="0"/>
        <v>14</v>
      </c>
    </row>
    <row r="11" spans="1:14" ht="12.75">
      <c r="A11" s="14">
        <v>12</v>
      </c>
      <c r="B11" s="40" t="s">
        <v>28</v>
      </c>
      <c r="C11" s="6" t="s">
        <v>26</v>
      </c>
      <c r="D11" s="60">
        <v>23</v>
      </c>
      <c r="E11" s="17">
        <v>22.75</v>
      </c>
      <c r="F11" s="18">
        <v>22.95</v>
      </c>
      <c r="G11" s="19">
        <f>IF(E11&lt;F11,F11,E11)</f>
        <v>22.95</v>
      </c>
      <c r="H11" s="42">
        <v>29.61</v>
      </c>
      <c r="I11" s="17">
        <v>29.25</v>
      </c>
      <c r="J11" s="19">
        <f>IF(H11&lt;I11,I11,H11)</f>
        <v>29.61</v>
      </c>
      <c r="K11" s="43">
        <f>IF(G11&lt;J11,G11,J11)</f>
        <v>22.95</v>
      </c>
      <c r="L11" s="41">
        <v>3</v>
      </c>
      <c r="M11" s="41">
        <v>4</v>
      </c>
      <c r="N11" s="44">
        <f t="shared" si="0"/>
        <v>27</v>
      </c>
    </row>
    <row r="12" spans="1:14" ht="12.75">
      <c r="A12" s="14">
        <v>15</v>
      </c>
      <c r="B12" s="40" t="s">
        <v>71</v>
      </c>
      <c r="C12" s="6" t="s">
        <v>25</v>
      </c>
      <c r="D12" s="41">
        <v>21</v>
      </c>
      <c r="E12" s="17">
        <v>21.96</v>
      </c>
      <c r="F12" s="17">
        <v>23.57</v>
      </c>
      <c r="G12" s="19">
        <f>IF(E12&lt;F12,F12,E12)</f>
        <v>23.57</v>
      </c>
      <c r="H12" s="42">
        <v>21.76</v>
      </c>
      <c r="I12" s="17">
        <v>23.11</v>
      </c>
      <c r="J12" s="19">
        <f>IF(H12&lt;I12,I12,H12)</f>
        <v>23.11</v>
      </c>
      <c r="K12" s="43">
        <f>IF(G12&lt;J12,G12,J12)</f>
        <v>23.11</v>
      </c>
      <c r="L12" s="41">
        <v>4</v>
      </c>
      <c r="M12" s="47">
        <v>3</v>
      </c>
      <c r="N12" s="44">
        <f t="shared" si="0"/>
        <v>24</v>
      </c>
    </row>
    <row r="13" spans="1:14" ht="12.75">
      <c r="A13" s="14">
        <v>4</v>
      </c>
      <c r="B13" s="40" t="s">
        <v>47</v>
      </c>
      <c r="C13" s="6" t="s">
        <v>26</v>
      </c>
      <c r="D13" s="41">
        <v>26</v>
      </c>
      <c r="E13" s="17">
        <v>24.79</v>
      </c>
      <c r="F13" s="17">
        <v>23.12</v>
      </c>
      <c r="G13" s="19">
        <f>IF(E13&lt;F13,F13,E13)</f>
        <v>24.79</v>
      </c>
      <c r="H13" s="42">
        <v>23.14</v>
      </c>
      <c r="I13" s="61">
        <v>21.17</v>
      </c>
      <c r="J13" s="19">
        <f>IF(H13&lt;I13,I13,H13)</f>
        <v>23.14</v>
      </c>
      <c r="K13" s="43">
        <f>IF(G13&lt;J13,G13,J13)</f>
        <v>23.14</v>
      </c>
      <c r="L13" s="47">
        <v>5</v>
      </c>
      <c r="M13" s="41">
        <v>2</v>
      </c>
      <c r="N13" s="44">
        <f t="shared" si="0"/>
        <v>28</v>
      </c>
    </row>
    <row r="14" spans="1:14" ht="12.75">
      <c r="A14" s="14">
        <v>8</v>
      </c>
      <c r="B14" s="15" t="s">
        <v>72</v>
      </c>
      <c r="C14" s="6" t="s">
        <v>26</v>
      </c>
      <c r="D14" s="41">
        <v>9</v>
      </c>
      <c r="E14" s="17">
        <v>27.16</v>
      </c>
      <c r="F14" s="17">
        <v>24.54</v>
      </c>
      <c r="G14" s="19">
        <f>IF(E14&lt;F14,F14,E14)</f>
        <v>27.16</v>
      </c>
      <c r="H14" s="42">
        <v>23.28</v>
      </c>
      <c r="I14" s="17">
        <v>23.74</v>
      </c>
      <c r="J14" s="19">
        <f>IF(H14&lt;I14,I14,H14)</f>
        <v>23.74</v>
      </c>
      <c r="K14" s="43">
        <f>IF(G14&lt;J14,G14,J14)</f>
        <v>23.74</v>
      </c>
      <c r="L14" s="47">
        <v>6</v>
      </c>
      <c r="M14" s="41">
        <v>1</v>
      </c>
      <c r="N14" s="44">
        <f t="shared" si="0"/>
        <v>10</v>
      </c>
    </row>
    <row r="15" spans="1:14" ht="12.75">
      <c r="A15" s="14">
        <v>11</v>
      </c>
      <c r="B15" s="40" t="s">
        <v>59</v>
      </c>
      <c r="C15" s="6" t="s">
        <v>25</v>
      </c>
      <c r="D15" s="59">
        <v>10</v>
      </c>
      <c r="E15" s="18">
        <v>23.34</v>
      </c>
      <c r="F15" s="17">
        <v>23.81</v>
      </c>
      <c r="G15" s="19">
        <f>IF(E15&lt;F15,F15,E15)</f>
        <v>23.81</v>
      </c>
      <c r="H15" s="42">
        <v>24.93</v>
      </c>
      <c r="I15" s="17">
        <v>25.3</v>
      </c>
      <c r="J15" s="19">
        <f>IF(H15&lt;I15,I15,H15)</f>
        <v>25.3</v>
      </c>
      <c r="K15" s="43">
        <f>IF(G15&lt;J15,G15,J15)</f>
        <v>23.81</v>
      </c>
      <c r="L15" s="41">
        <v>7</v>
      </c>
      <c r="M15" s="47">
        <v>0</v>
      </c>
      <c r="N15" s="44">
        <f t="shared" si="0"/>
        <v>10</v>
      </c>
    </row>
    <row r="16" spans="1:14" ht="12.75">
      <c r="A16" s="16">
        <v>10</v>
      </c>
      <c r="B16" s="24" t="s">
        <v>83</v>
      </c>
      <c r="C16" s="16" t="s">
        <v>26</v>
      </c>
      <c r="D16" s="41">
        <v>0</v>
      </c>
      <c r="E16" s="17">
        <v>999.99</v>
      </c>
      <c r="F16" s="17" t="s">
        <v>84</v>
      </c>
      <c r="G16" s="19" t="str">
        <f>IF(E16&lt;F16,F16,E16)</f>
        <v>NP</v>
      </c>
      <c r="H16" s="42">
        <v>24.78</v>
      </c>
      <c r="I16" s="17">
        <v>24.14</v>
      </c>
      <c r="J16" s="20">
        <f>IF(H16&lt;I16,I16,H16)</f>
        <v>24.78</v>
      </c>
      <c r="K16" s="43">
        <f>IF(G16&lt;J16,G16,J16)</f>
        <v>24.78</v>
      </c>
      <c r="L16" s="47">
        <v>8</v>
      </c>
      <c r="M16" s="47">
        <v>0</v>
      </c>
      <c r="N16" s="44">
        <v>0</v>
      </c>
    </row>
    <row r="17" spans="1:14" ht="12.75">
      <c r="A17" s="14">
        <v>3</v>
      </c>
      <c r="B17" s="40" t="s">
        <v>56</v>
      </c>
      <c r="C17" s="6" t="s">
        <v>32</v>
      </c>
      <c r="D17" s="41">
        <v>3</v>
      </c>
      <c r="E17" s="48">
        <v>26.02</v>
      </c>
      <c r="F17" s="17">
        <v>26.29</v>
      </c>
      <c r="G17" s="19">
        <f>IF(E17&lt;F17,F17,E17)</f>
        <v>26.29</v>
      </c>
      <c r="H17" s="42">
        <v>24.86</v>
      </c>
      <c r="I17" s="18">
        <v>23.8</v>
      </c>
      <c r="J17" s="19">
        <f>IF(H17&lt;I17,I17,H17)</f>
        <v>24.86</v>
      </c>
      <c r="K17" s="43">
        <f>IF(G17&lt;J17,G17,J17)</f>
        <v>24.86</v>
      </c>
      <c r="L17" s="41">
        <v>9</v>
      </c>
      <c r="M17" s="47">
        <v>0</v>
      </c>
      <c r="N17" s="44">
        <f aca="true" t="shared" si="1" ref="N17:N29">D17+M17</f>
        <v>3</v>
      </c>
    </row>
    <row r="18" spans="1:14" ht="12.75">
      <c r="A18" s="14">
        <v>13</v>
      </c>
      <c r="B18" s="15" t="s">
        <v>53</v>
      </c>
      <c r="C18" s="6" t="s">
        <v>26</v>
      </c>
      <c r="D18" s="41">
        <v>0</v>
      </c>
      <c r="E18" s="17">
        <v>25.75</v>
      </c>
      <c r="F18" s="17">
        <v>24.12</v>
      </c>
      <c r="G18" s="19">
        <f>IF(E18&lt;F18,F18,E18)</f>
        <v>25.75</v>
      </c>
      <c r="H18" s="42">
        <v>25.67</v>
      </c>
      <c r="I18" s="17">
        <v>23.55</v>
      </c>
      <c r="J18" s="19">
        <f>IF(H18&lt;I18,I18,H18)</f>
        <v>25.67</v>
      </c>
      <c r="K18" s="43">
        <f>IF(G18&lt;J18,G18,J18)</f>
        <v>25.67</v>
      </c>
      <c r="L18" s="49">
        <v>10</v>
      </c>
      <c r="M18" s="47">
        <v>0</v>
      </c>
      <c r="N18" s="44">
        <f t="shared" si="1"/>
        <v>0</v>
      </c>
    </row>
    <row r="19" spans="1:14" ht="12.75">
      <c r="A19" s="46">
        <v>1</v>
      </c>
      <c r="B19" s="24" t="s">
        <v>52</v>
      </c>
      <c r="C19" s="16" t="s">
        <v>26</v>
      </c>
      <c r="D19" s="45">
        <v>0</v>
      </c>
      <c r="E19" s="42">
        <v>26.73</v>
      </c>
      <c r="F19" s="17">
        <v>26.28</v>
      </c>
      <c r="G19" s="19">
        <f>IF(E19&lt;F19,F19,E19)</f>
        <v>26.73</v>
      </c>
      <c r="H19" s="42">
        <v>24.63</v>
      </c>
      <c r="I19" s="17" t="s">
        <v>84</v>
      </c>
      <c r="J19" s="19" t="str">
        <f>IF(H19&lt;I19,I19,H19)</f>
        <v>NP</v>
      </c>
      <c r="K19" s="43">
        <f>IF(G19&lt;J19,G19,J19)</f>
        <v>26.73</v>
      </c>
      <c r="L19" s="49">
        <v>11</v>
      </c>
      <c r="M19" s="47">
        <v>0</v>
      </c>
      <c r="N19" s="44">
        <f t="shared" si="1"/>
        <v>0</v>
      </c>
    </row>
    <row r="20" spans="1:14" ht="12.75">
      <c r="A20" s="14">
        <v>9</v>
      </c>
      <c r="B20" s="24" t="s">
        <v>74</v>
      </c>
      <c r="C20" s="16" t="s">
        <v>26</v>
      </c>
      <c r="D20" s="45">
        <v>0</v>
      </c>
      <c r="E20" s="42">
        <v>27.68</v>
      </c>
      <c r="F20" s="17">
        <v>27.5</v>
      </c>
      <c r="G20" s="19">
        <f>IF(E20&lt;F20,F20,E20)</f>
        <v>27.68</v>
      </c>
      <c r="H20" s="17">
        <v>999.99</v>
      </c>
      <c r="I20" s="17" t="s">
        <v>84</v>
      </c>
      <c r="J20" s="19" t="str">
        <f>IF(H20&lt;I20,I20,H20)</f>
        <v>NP</v>
      </c>
      <c r="K20" s="43">
        <f>IF(G20&lt;J20,G20,J20)</f>
        <v>27.68</v>
      </c>
      <c r="L20" s="49">
        <v>12</v>
      </c>
      <c r="M20" s="47">
        <v>0</v>
      </c>
      <c r="N20" s="44">
        <f t="shared" si="1"/>
        <v>0</v>
      </c>
    </row>
    <row r="21" spans="1:14" ht="12.75">
      <c r="A21" s="14">
        <v>6</v>
      </c>
      <c r="B21" s="40" t="s">
        <v>50</v>
      </c>
      <c r="C21" s="6" t="s">
        <v>51</v>
      </c>
      <c r="D21" s="45">
        <v>0</v>
      </c>
      <c r="E21" s="17">
        <v>999.99</v>
      </c>
      <c r="F21" s="17" t="s">
        <v>84</v>
      </c>
      <c r="G21" s="19" t="str">
        <f>IF(E21&lt;F21,F21,E21)</f>
        <v>NP</v>
      </c>
      <c r="H21" s="42">
        <v>29.24</v>
      </c>
      <c r="I21" s="17">
        <v>28.49</v>
      </c>
      <c r="J21" s="19">
        <f>IF(H21&lt;I21,I21,H21)</f>
        <v>29.24</v>
      </c>
      <c r="K21" s="43">
        <f>IF(G21&lt;J21,G21,J21)</f>
        <v>29.24</v>
      </c>
      <c r="L21" s="41">
        <v>13</v>
      </c>
      <c r="M21" s="47">
        <v>0</v>
      </c>
      <c r="N21" s="44">
        <f t="shared" si="1"/>
        <v>0</v>
      </c>
    </row>
    <row r="22" spans="1:14" ht="12.75">
      <c r="A22" s="46">
        <v>2</v>
      </c>
      <c r="B22" s="24" t="s">
        <v>54</v>
      </c>
      <c r="C22" s="16" t="s">
        <v>26</v>
      </c>
      <c r="D22" s="41">
        <v>2</v>
      </c>
      <c r="E22" s="17">
        <v>29.5</v>
      </c>
      <c r="F22" s="17">
        <v>30.87</v>
      </c>
      <c r="G22" s="19">
        <f>IF(E22&lt;F22,F22,E22)</f>
        <v>30.87</v>
      </c>
      <c r="H22" s="42">
        <v>28.73</v>
      </c>
      <c r="I22" s="17">
        <v>34.79</v>
      </c>
      <c r="J22" s="19">
        <f>IF(H22&lt;I22,I22,H22)</f>
        <v>34.79</v>
      </c>
      <c r="K22" s="43">
        <f>IF(G22&lt;J22,G22,J22)</f>
        <v>30.87</v>
      </c>
      <c r="L22" s="49">
        <v>14</v>
      </c>
      <c r="M22" s="47">
        <v>0</v>
      </c>
      <c r="N22" s="44">
        <f t="shared" si="1"/>
        <v>2</v>
      </c>
    </row>
    <row r="23" spans="1:14" ht="12.75">
      <c r="A23" s="46">
        <v>7</v>
      </c>
      <c r="B23" s="24" t="s">
        <v>81</v>
      </c>
      <c r="C23" s="16" t="s">
        <v>26</v>
      </c>
      <c r="D23" s="41">
        <v>0</v>
      </c>
      <c r="E23" s="17">
        <v>30.51</v>
      </c>
      <c r="F23" s="17">
        <v>31.6</v>
      </c>
      <c r="G23" s="19">
        <f>IF(E23&lt;F23,F23,E23)</f>
        <v>31.6</v>
      </c>
      <c r="H23" s="17">
        <v>41.53</v>
      </c>
      <c r="I23" s="18">
        <v>32.16</v>
      </c>
      <c r="J23" s="19">
        <f>IF(H23&lt;I23,I23,H23)</f>
        <v>41.53</v>
      </c>
      <c r="K23" s="43">
        <f>IF(G23&lt;J23,G23,J23)</f>
        <v>31.6</v>
      </c>
      <c r="L23" s="49">
        <v>15</v>
      </c>
      <c r="M23" s="47">
        <v>0</v>
      </c>
      <c r="N23" s="44">
        <f t="shared" si="1"/>
        <v>0</v>
      </c>
    </row>
    <row r="24" spans="1:14" ht="12.75">
      <c r="A24" s="46"/>
      <c r="B24" s="24" t="s">
        <v>76</v>
      </c>
      <c r="C24" s="16" t="s">
        <v>25</v>
      </c>
      <c r="D24" s="41">
        <v>0</v>
      </c>
      <c r="E24" s="17"/>
      <c r="F24" s="17"/>
      <c r="G24" s="19">
        <f>IF(E24&lt;F24,F24,E24)</f>
        <v>0</v>
      </c>
      <c r="H24" s="42"/>
      <c r="I24" s="17"/>
      <c r="J24" s="19">
        <f>IF(H24&lt;I24,I24,H24)</f>
        <v>0</v>
      </c>
      <c r="K24" s="43">
        <f>IF(G24&lt;J24,G24,J24)</f>
        <v>0</v>
      </c>
      <c r="L24" s="49"/>
      <c r="M24" s="41">
        <v>0</v>
      </c>
      <c r="N24" s="44">
        <f t="shared" si="1"/>
        <v>0</v>
      </c>
    </row>
    <row r="25" spans="1:14" ht="12.75">
      <c r="A25" s="46"/>
      <c r="B25" s="24" t="s">
        <v>77</v>
      </c>
      <c r="C25" s="16" t="s">
        <v>78</v>
      </c>
      <c r="D25" s="41">
        <v>0</v>
      </c>
      <c r="E25" s="17"/>
      <c r="F25" s="17"/>
      <c r="G25" s="19">
        <f>IF(E25&lt;F25,F25,E25)</f>
        <v>0</v>
      </c>
      <c r="H25" s="42"/>
      <c r="I25" s="17"/>
      <c r="J25" s="19">
        <f>IF(H25&lt;I25,I25,H25)</f>
        <v>0</v>
      </c>
      <c r="K25" s="43">
        <f>IF(G25&lt;J25,G25,J25)</f>
        <v>0</v>
      </c>
      <c r="L25" s="49"/>
      <c r="M25" s="41">
        <v>0</v>
      </c>
      <c r="N25" s="44">
        <f t="shared" si="1"/>
        <v>0</v>
      </c>
    </row>
    <row r="26" spans="1:14" ht="12.75">
      <c r="A26" s="46"/>
      <c r="B26" s="24" t="s">
        <v>79</v>
      </c>
      <c r="C26" s="16" t="s">
        <v>26</v>
      </c>
      <c r="D26" s="41">
        <v>0</v>
      </c>
      <c r="E26" s="17"/>
      <c r="F26" s="17"/>
      <c r="G26" s="19">
        <f>IF(E26&lt;F26,F26,E26)</f>
        <v>0</v>
      </c>
      <c r="H26" s="42"/>
      <c r="I26" s="17"/>
      <c r="J26" s="19">
        <f>IF(H26&lt;I26,I26,H26)</f>
        <v>0</v>
      </c>
      <c r="K26" s="43">
        <f>IF(G26&lt;J26,G26,J26)</f>
        <v>0</v>
      </c>
      <c r="L26" s="49"/>
      <c r="M26" s="49">
        <v>0</v>
      </c>
      <c r="N26" s="44">
        <f t="shared" si="1"/>
        <v>0</v>
      </c>
    </row>
    <row r="27" spans="1:14" ht="12.75">
      <c r="A27" s="46"/>
      <c r="B27" s="50" t="s">
        <v>73</v>
      </c>
      <c r="C27" s="51" t="s">
        <v>25</v>
      </c>
      <c r="D27" s="41">
        <v>0</v>
      </c>
      <c r="E27" s="17"/>
      <c r="F27" s="17"/>
      <c r="G27" s="19">
        <f>IF(E27&lt;F27,F27,E27)</f>
        <v>0</v>
      </c>
      <c r="H27" s="42"/>
      <c r="I27" s="17"/>
      <c r="J27" s="19">
        <f>IF(H27&lt;I27,I27,H27)</f>
        <v>0</v>
      </c>
      <c r="K27" s="43">
        <f>IF(G27&lt;J27,G27,J27)</f>
        <v>0</v>
      </c>
      <c r="L27" s="49"/>
      <c r="M27" s="49">
        <v>0</v>
      </c>
      <c r="N27" s="44">
        <f t="shared" si="1"/>
        <v>0</v>
      </c>
    </row>
    <row r="28" spans="1:14" ht="12.75">
      <c r="A28" s="25"/>
      <c r="B28" s="15" t="s">
        <v>75</v>
      </c>
      <c r="C28" s="6" t="s">
        <v>25</v>
      </c>
      <c r="D28" s="41">
        <v>0</v>
      </c>
      <c r="E28" s="17"/>
      <c r="F28" s="17"/>
      <c r="G28" s="19">
        <f>IF(E28&lt;F28,F28,E28)</f>
        <v>0</v>
      </c>
      <c r="H28" s="42"/>
      <c r="I28" s="17"/>
      <c r="J28" s="19">
        <f>IF(H28&lt;I28,I28,H28)</f>
        <v>0</v>
      </c>
      <c r="K28" s="43">
        <f>IF(G28&lt;J28,G28,J28)</f>
        <v>0</v>
      </c>
      <c r="L28" s="49"/>
      <c r="M28" s="49">
        <v>0</v>
      </c>
      <c r="N28" s="44">
        <f t="shared" si="1"/>
        <v>0</v>
      </c>
    </row>
    <row r="29" spans="1:14" ht="12.75">
      <c r="A29" s="23"/>
      <c r="B29" s="24" t="s">
        <v>80</v>
      </c>
      <c r="C29" s="16" t="s">
        <v>26</v>
      </c>
      <c r="D29" s="41">
        <v>0</v>
      </c>
      <c r="E29" s="17"/>
      <c r="F29" s="17"/>
      <c r="G29" s="19">
        <f>IF(E29&lt;F29,F29,E29)</f>
        <v>0</v>
      </c>
      <c r="H29" s="42"/>
      <c r="I29" s="17"/>
      <c r="J29" s="19">
        <f>IF(H29&lt;I29,I29,H29)</f>
        <v>0</v>
      </c>
      <c r="K29" s="43">
        <f>IF(G29&lt;J29,G29,J29)</f>
        <v>0</v>
      </c>
      <c r="L29" s="49"/>
      <c r="M29" s="49">
        <v>0</v>
      </c>
      <c r="N29" s="44">
        <f t="shared" si="1"/>
        <v>0</v>
      </c>
    </row>
    <row r="30" spans="1:14" ht="12.75">
      <c r="A30" s="23"/>
      <c r="B30" s="24" t="s">
        <v>55</v>
      </c>
      <c r="C30" s="16" t="s">
        <v>26</v>
      </c>
      <c r="D30" s="41">
        <v>0</v>
      </c>
      <c r="E30" s="17"/>
      <c r="F30" s="17"/>
      <c r="G30" s="19">
        <f aca="true" t="shared" si="2" ref="G30:G37">IF(E30&lt;F30,F30,E30)</f>
        <v>0</v>
      </c>
      <c r="H30" s="42"/>
      <c r="I30" s="17"/>
      <c r="J30" s="19">
        <f aca="true" t="shared" si="3" ref="J30:J37">IF(H30&lt;I30,I30,H30)</f>
        <v>0</v>
      </c>
      <c r="K30" s="43">
        <f aca="true" t="shared" si="4" ref="K30:K37">IF(G30&lt;J30,G30,J30)</f>
        <v>0</v>
      </c>
      <c r="L30" s="49"/>
      <c r="M30" s="49">
        <v>0</v>
      </c>
      <c r="N30" s="44">
        <f aca="true" t="shared" si="5" ref="N30:N37">D30+M30</f>
        <v>0</v>
      </c>
    </row>
    <row r="31" spans="1:14" ht="12.75">
      <c r="A31" s="25"/>
      <c r="B31" s="15" t="s">
        <v>58</v>
      </c>
      <c r="C31" s="6" t="s">
        <v>51</v>
      </c>
      <c r="D31" s="41">
        <v>0</v>
      </c>
      <c r="E31" s="17"/>
      <c r="F31" s="17"/>
      <c r="G31" s="19">
        <f t="shared" si="2"/>
        <v>0</v>
      </c>
      <c r="H31" s="42"/>
      <c r="I31" s="17"/>
      <c r="J31" s="19">
        <f t="shared" si="3"/>
        <v>0</v>
      </c>
      <c r="K31" s="43">
        <f t="shared" si="4"/>
        <v>0</v>
      </c>
      <c r="L31" s="49"/>
      <c r="M31" s="49">
        <v>0</v>
      </c>
      <c r="N31" s="44">
        <f t="shared" si="5"/>
        <v>0</v>
      </c>
    </row>
    <row r="32" spans="1:14" ht="12.75">
      <c r="A32" s="23"/>
      <c r="B32" s="24" t="s">
        <v>65</v>
      </c>
      <c r="C32" s="16" t="s">
        <v>26</v>
      </c>
      <c r="D32" s="41">
        <v>0</v>
      </c>
      <c r="E32" s="17"/>
      <c r="F32" s="17"/>
      <c r="G32" s="19">
        <f t="shared" si="2"/>
        <v>0</v>
      </c>
      <c r="H32" s="42"/>
      <c r="I32" s="17"/>
      <c r="J32" s="19">
        <f t="shared" si="3"/>
        <v>0</v>
      </c>
      <c r="K32" s="43">
        <f t="shared" si="4"/>
        <v>0</v>
      </c>
      <c r="L32" s="49"/>
      <c r="M32" s="49">
        <v>0</v>
      </c>
      <c r="N32" s="44">
        <f t="shared" si="5"/>
        <v>0</v>
      </c>
    </row>
    <row r="33" spans="1:14" ht="12.75">
      <c r="A33" s="23"/>
      <c r="B33" s="24" t="s">
        <v>82</v>
      </c>
      <c r="C33" s="16" t="s">
        <v>51</v>
      </c>
      <c r="D33" s="41">
        <v>0</v>
      </c>
      <c r="E33" s="17"/>
      <c r="F33" s="17"/>
      <c r="G33" s="19">
        <f t="shared" si="2"/>
        <v>0</v>
      </c>
      <c r="H33" s="42"/>
      <c r="I33" s="17"/>
      <c r="J33" s="19">
        <f t="shared" si="3"/>
        <v>0</v>
      </c>
      <c r="K33" s="43">
        <f t="shared" si="4"/>
        <v>0</v>
      </c>
      <c r="L33" s="49"/>
      <c r="M33" s="49">
        <v>0</v>
      </c>
      <c r="N33" s="44">
        <f t="shared" si="5"/>
        <v>0</v>
      </c>
    </row>
    <row r="34" spans="1:14" ht="12.75">
      <c r="A34" s="25"/>
      <c r="B34" s="15" t="s">
        <v>31</v>
      </c>
      <c r="C34" s="6" t="s">
        <v>32</v>
      </c>
      <c r="D34" s="41">
        <v>2</v>
      </c>
      <c r="E34" s="17"/>
      <c r="F34" s="17"/>
      <c r="G34" s="19">
        <f>IF(E34&lt;F34,F34,E34)</f>
        <v>0</v>
      </c>
      <c r="H34" s="42"/>
      <c r="I34" s="17"/>
      <c r="J34" s="19">
        <f>IF(H34&lt;I34,I34,H34)</f>
        <v>0</v>
      </c>
      <c r="K34" s="43">
        <f>IF(G34&lt;J34,G34,J34)</f>
        <v>0</v>
      </c>
      <c r="L34" s="49"/>
      <c r="M34" s="49">
        <v>0</v>
      </c>
      <c r="N34" s="44">
        <f>D34+M34</f>
        <v>2</v>
      </c>
    </row>
    <row r="35" spans="1:14" ht="12.75">
      <c r="A35" s="23"/>
      <c r="B35" s="15" t="s">
        <v>48</v>
      </c>
      <c r="C35" s="6" t="s">
        <v>25</v>
      </c>
      <c r="D35" s="41">
        <v>5</v>
      </c>
      <c r="E35" s="42"/>
      <c r="F35" s="17"/>
      <c r="G35" s="19">
        <f>IF(E35&lt;F35,F35,E35)</f>
        <v>0</v>
      </c>
      <c r="H35" s="42"/>
      <c r="I35" s="17"/>
      <c r="J35" s="19">
        <f>IF(H35&lt;I35,I35,H35)</f>
        <v>0</v>
      </c>
      <c r="K35" s="43">
        <f>IF(G35&lt;J35,G35,J35)</f>
        <v>0</v>
      </c>
      <c r="L35" s="49"/>
      <c r="M35" s="49">
        <v>0</v>
      </c>
      <c r="N35" s="44">
        <f>D35+M35</f>
        <v>5</v>
      </c>
    </row>
    <row r="36" spans="1:14" ht="12.75">
      <c r="A36" s="23"/>
      <c r="B36" s="24" t="s">
        <v>60</v>
      </c>
      <c r="C36" s="16" t="s">
        <v>25</v>
      </c>
      <c r="D36" s="41">
        <v>9</v>
      </c>
      <c r="E36" s="17"/>
      <c r="F36" s="17"/>
      <c r="G36" s="19">
        <f t="shared" si="2"/>
        <v>0</v>
      </c>
      <c r="H36" s="42"/>
      <c r="I36" s="17"/>
      <c r="J36" s="19">
        <f t="shared" si="3"/>
        <v>0</v>
      </c>
      <c r="K36" s="43">
        <f t="shared" si="4"/>
        <v>0</v>
      </c>
      <c r="L36" s="49"/>
      <c r="M36" s="49">
        <v>0</v>
      </c>
      <c r="N36" s="44">
        <f t="shared" si="5"/>
        <v>9</v>
      </c>
    </row>
    <row r="37" spans="1:14" ht="12.75">
      <c r="A37" s="25"/>
      <c r="B37" s="15" t="s">
        <v>57</v>
      </c>
      <c r="C37" s="6" t="s">
        <v>26</v>
      </c>
      <c r="D37" s="41">
        <v>10</v>
      </c>
      <c r="E37" s="17"/>
      <c r="F37" s="17"/>
      <c r="G37" s="19">
        <f t="shared" si="2"/>
        <v>0</v>
      </c>
      <c r="H37" s="42"/>
      <c r="I37" s="17"/>
      <c r="J37" s="19">
        <f t="shared" si="3"/>
        <v>0</v>
      </c>
      <c r="K37" s="43">
        <f t="shared" si="4"/>
        <v>0</v>
      </c>
      <c r="L37" s="49"/>
      <c r="M37" s="49">
        <v>0</v>
      </c>
      <c r="N37" s="44">
        <f t="shared" si="5"/>
        <v>10</v>
      </c>
    </row>
    <row r="38" spans="1:14" ht="12.75">
      <c r="A38" s="25"/>
      <c r="B38" s="15"/>
      <c r="C38" s="6"/>
      <c r="D38" s="41"/>
      <c r="E38" s="17"/>
      <c r="F38" s="17"/>
      <c r="G38" s="19"/>
      <c r="H38" s="42"/>
      <c r="I38" s="17"/>
      <c r="J38" s="19"/>
      <c r="K38" s="43"/>
      <c r="L38" s="49"/>
      <c r="M38" s="49"/>
      <c r="N38" s="44"/>
    </row>
    <row r="39" spans="1:14" ht="12.75">
      <c r="A39" s="23"/>
      <c r="B39" s="24"/>
      <c r="C39" s="16"/>
      <c r="D39" s="41"/>
      <c r="E39" s="17"/>
      <c r="F39" s="17"/>
      <c r="G39" s="19"/>
      <c r="H39" s="42"/>
      <c r="I39" s="17"/>
      <c r="J39" s="19"/>
      <c r="K39" s="43"/>
      <c r="L39" s="49"/>
      <c r="M39" s="49"/>
      <c r="N39" s="44"/>
    </row>
    <row r="40" spans="1:11" ht="12.75">
      <c r="A40" s="2"/>
      <c r="B40" s="26" t="s">
        <v>33</v>
      </c>
      <c r="C40" s="2"/>
      <c r="D40" s="2"/>
      <c r="E40" s="27"/>
      <c r="F40" s="28" t="s">
        <v>34</v>
      </c>
      <c r="G40" s="27"/>
      <c r="H40" s="27"/>
      <c r="I40" s="27"/>
      <c r="J40" s="27"/>
      <c r="K40" s="29"/>
    </row>
    <row r="41" spans="1:11" ht="12.75">
      <c r="A41" s="4" t="s">
        <v>4</v>
      </c>
      <c r="B41" s="4" t="s">
        <v>46</v>
      </c>
      <c r="C41" s="54" t="s">
        <v>6</v>
      </c>
      <c r="D41" s="55" t="s">
        <v>8</v>
      </c>
      <c r="E41" s="55"/>
      <c r="F41" s="7" t="s">
        <v>10</v>
      </c>
      <c r="G41" s="27"/>
      <c r="H41" s="28" t="s">
        <v>61</v>
      </c>
      <c r="I41" s="27"/>
      <c r="J41" s="27"/>
      <c r="K41" s="29"/>
    </row>
    <row r="42" spans="1:11" ht="12.75">
      <c r="A42" s="9" t="s">
        <v>14</v>
      </c>
      <c r="B42" s="9" t="s">
        <v>15</v>
      </c>
      <c r="C42" s="54"/>
      <c r="D42" s="11" t="s">
        <v>17</v>
      </c>
      <c r="E42" s="9" t="s">
        <v>18</v>
      </c>
      <c r="F42" s="12" t="s">
        <v>21</v>
      </c>
      <c r="G42" s="27"/>
      <c r="H42" s="28" t="s">
        <v>85</v>
      </c>
      <c r="I42" s="27"/>
      <c r="J42" s="27"/>
      <c r="K42" s="30"/>
    </row>
    <row r="43" spans="1:11" ht="12.75">
      <c r="A43" s="46">
        <v>14</v>
      </c>
      <c r="B43" s="24" t="s">
        <v>49</v>
      </c>
      <c r="C43" s="16" t="s">
        <v>32</v>
      </c>
      <c r="D43" s="17">
        <v>22.07</v>
      </c>
      <c r="E43" s="17">
        <v>22.32</v>
      </c>
      <c r="F43" s="19">
        <f>IF(D43&lt;E43,E43,D43)</f>
        <v>22.32</v>
      </c>
      <c r="G43" s="31"/>
      <c r="H43" s="31" t="s">
        <v>86</v>
      </c>
      <c r="I43" s="31"/>
      <c r="J43" s="31"/>
      <c r="K43" s="62">
        <v>21.17</v>
      </c>
    </row>
    <row r="44" spans="1:11" ht="12.75">
      <c r="A44" s="26"/>
      <c r="B44" s="31"/>
      <c r="C44" s="31"/>
      <c r="D44" s="27"/>
      <c r="E44" s="27"/>
      <c r="F44" s="31"/>
      <c r="G44" s="35"/>
      <c r="H44" s="35"/>
      <c r="I44" s="31"/>
      <c r="J44" s="35"/>
      <c r="K44" s="31"/>
    </row>
    <row r="45" spans="1:11" ht="12.75">
      <c r="A45" s="52"/>
      <c r="B45" s="31"/>
      <c r="C45" s="31"/>
      <c r="D45" s="27"/>
      <c r="E45" s="27"/>
      <c r="F45" s="31"/>
      <c r="G45" s="35"/>
      <c r="H45" s="35"/>
      <c r="I45" s="31"/>
      <c r="J45" s="35"/>
      <c r="K45" s="31"/>
    </row>
    <row r="46" spans="1:11" ht="12.75">
      <c r="A46" s="31"/>
      <c r="B46" s="31"/>
      <c r="C46" s="31"/>
      <c r="D46" s="27"/>
      <c r="E46" s="27"/>
      <c r="F46" s="31"/>
      <c r="G46" s="31"/>
      <c r="H46" s="31"/>
      <c r="I46" s="31"/>
      <c r="J46" s="35"/>
      <c r="K46" s="31"/>
    </row>
    <row r="47" spans="1:11" ht="12.75">
      <c r="A47" s="31"/>
      <c r="B47" s="31"/>
      <c r="C47" s="31"/>
      <c r="D47" s="27"/>
      <c r="E47" s="27"/>
      <c r="F47" s="31"/>
      <c r="G47" s="31"/>
      <c r="H47" s="31"/>
      <c r="I47" s="31"/>
      <c r="J47" s="35"/>
      <c r="K47" s="31"/>
    </row>
    <row r="48" spans="1:1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2.75">
      <c r="A51" s="31"/>
      <c r="B51" s="26"/>
      <c r="C51" s="26"/>
      <c r="D51" s="31"/>
      <c r="E51" s="31"/>
      <c r="F51" s="31"/>
      <c r="G51" s="26"/>
      <c r="H51" s="26"/>
      <c r="I51" s="31"/>
      <c r="J51" s="31"/>
      <c r="K51" s="31"/>
    </row>
    <row r="52" spans="1:11" ht="12.75">
      <c r="A52" s="31"/>
      <c r="B52" s="26"/>
      <c r="C52" s="26"/>
      <c r="D52" s="31"/>
      <c r="E52" s="31"/>
      <c r="F52" s="31"/>
      <c r="G52" s="26"/>
      <c r="H52" s="31"/>
      <c r="I52" s="31"/>
      <c r="J52" s="31"/>
      <c r="K52" s="31"/>
    </row>
    <row r="53" spans="1:11" ht="12.7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2.75">
      <c r="A54" s="31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</sheetData>
  <sheetProtection selectLockedCells="1" selectUnlockedCells="1"/>
  <mergeCells count="8">
    <mergeCell ref="H7:I7"/>
    <mergeCell ref="C41:C42"/>
    <mergeCell ref="D41:E41"/>
    <mergeCell ref="D3:G3"/>
    <mergeCell ref="D5:G5"/>
    <mergeCell ref="D6:G6"/>
    <mergeCell ref="C7:C8"/>
    <mergeCell ref="E7:F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PTÁČEK</dc:creator>
  <cp:keywords/>
  <dc:description/>
  <cp:lastModifiedBy>OTTO PTÁČEK</cp:lastModifiedBy>
  <cp:lastPrinted>2023-07-29T14:01:06Z</cp:lastPrinted>
  <dcterms:created xsi:type="dcterms:W3CDTF">2023-07-28T19:01:24Z</dcterms:created>
  <dcterms:modified xsi:type="dcterms:W3CDTF">2023-07-29T14:02:28Z</dcterms:modified>
  <cp:category/>
  <cp:version/>
  <cp:contentType/>
  <cp:contentStatus/>
</cp:coreProperties>
</file>