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42c6cb2bee89bb86/Dokumenty/HASIČI/__ROK 2026/_R60^0R2/PROPOZICE/"/>
    </mc:Choice>
  </mc:AlternateContent>
  <xr:revisionPtr revIDLastSave="1628" documentId="11_68B70686626EC8A3434442FCC49B9807094D2CFA" xr6:coauthVersionLast="47" xr6:coauthVersionMax="47" xr10:uidLastSave="{E0C42587-2CE3-42B8-836B-839DD38DBD6F}"/>
  <bookViews>
    <workbookView xWindow="-120" yWindow="-120" windowWidth="29040" windowHeight="15840" xr2:uid="{00000000-000D-0000-FFFF-FFFF00000000}"/>
  </bookViews>
  <sheets>
    <sheet name="Přihláška R60 &amp; R2" sheetId="2" r:id="rId1"/>
    <sheet name="R2 soupiska" sheetId="4" r:id="rId2"/>
    <sheet name="SOUHRN_SKRÝT" sheetId="3" state="hidden" r:id="rId3"/>
    <sheet name="KATEGORIE" sheetId="5" state="hidden" r:id="rId4"/>
  </sheets>
  <definedNames>
    <definedName name="_xlnm.Print_Area" localSheetId="0">'Přihláška R60 &amp; R2'!$A$1:$I$68</definedName>
    <definedName name="_xlnm.Print_Area" localSheetId="1">'R2 soupiska'!$A$1:$K$41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6" i="2" l="1"/>
  <c r="L35" i="2"/>
  <c r="L34" i="2"/>
  <c r="L33" i="2"/>
  <c r="L32" i="2"/>
  <c r="L31" i="2"/>
  <c r="L30" i="2"/>
  <c r="L29" i="2"/>
  <c r="L28" i="2"/>
  <c r="L27" i="2"/>
  <c r="L26" i="2"/>
  <c r="L25" i="2"/>
  <c r="L24" i="2"/>
  <c r="L23" i="2"/>
  <c r="L22" i="2"/>
  <c r="L21" i="2"/>
  <c r="L20" i="2"/>
  <c r="L19" i="2"/>
  <c r="L18" i="2"/>
  <c r="L17" i="2"/>
  <c r="L16" i="2"/>
  <c r="L15" i="2"/>
  <c r="L14" i="2"/>
  <c r="L13" i="2"/>
  <c r="L12" i="2"/>
  <c r="A28" i="3"/>
  <c r="AC34" i="2"/>
  <c r="AA32" i="2"/>
  <c r="W31" i="2"/>
  <c r="S36" i="2"/>
  <c r="G25" i="3" s="1"/>
  <c r="R36" i="2"/>
  <c r="F25" i="3" s="1"/>
  <c r="Q36" i="2"/>
  <c r="E25" i="3" s="1"/>
  <c r="P36" i="2"/>
  <c r="O36" i="2"/>
  <c r="AD36" i="2" s="1"/>
  <c r="N36" i="2"/>
  <c r="B25" i="3" s="1"/>
  <c r="M36" i="2"/>
  <c r="S35" i="2"/>
  <c r="G24" i="3" s="1"/>
  <c r="R35" i="2"/>
  <c r="Q35" i="2"/>
  <c r="E24" i="3" s="1"/>
  <c r="P35" i="2"/>
  <c r="D24" i="3" s="1"/>
  <c r="O35" i="2"/>
  <c r="C24" i="3" s="1"/>
  <c r="N35" i="2"/>
  <c r="B24" i="3" s="1"/>
  <c r="M35" i="2"/>
  <c r="A24" i="3" s="1"/>
  <c r="S34" i="2"/>
  <c r="G23" i="3" s="1"/>
  <c r="R34" i="2"/>
  <c r="Q34" i="2"/>
  <c r="P34" i="2"/>
  <c r="O34" i="2"/>
  <c r="C23" i="3" s="1"/>
  <c r="N34" i="2"/>
  <c r="M34" i="2"/>
  <c r="A23" i="3" s="1"/>
  <c r="S33" i="2"/>
  <c r="G22" i="3" s="1"/>
  <c r="R33" i="2"/>
  <c r="F22" i="3" s="1"/>
  <c r="Q33" i="2"/>
  <c r="E22" i="3" s="1"/>
  <c r="P33" i="2"/>
  <c r="D22" i="3" s="1"/>
  <c r="O33" i="2"/>
  <c r="C22" i="3" s="1"/>
  <c r="N33" i="2"/>
  <c r="B22" i="3" s="1"/>
  <c r="M33" i="2"/>
  <c r="S32" i="2"/>
  <c r="R32" i="2"/>
  <c r="F21" i="3" s="1"/>
  <c r="Q32" i="2"/>
  <c r="E21" i="3" s="1"/>
  <c r="P32" i="2"/>
  <c r="D21" i="3" s="1"/>
  <c r="O32" i="2"/>
  <c r="C21" i="3" s="1"/>
  <c r="N32" i="2"/>
  <c r="B21" i="3" s="1"/>
  <c r="M32" i="2"/>
  <c r="A21" i="3" s="1"/>
  <c r="S31" i="2"/>
  <c r="G20" i="3" s="1"/>
  <c r="R31" i="2"/>
  <c r="Q31" i="2"/>
  <c r="E20" i="3" s="1"/>
  <c r="P31" i="2"/>
  <c r="D20" i="3" s="1"/>
  <c r="O31" i="2"/>
  <c r="V31" i="2" s="1"/>
  <c r="N31" i="2"/>
  <c r="B20" i="3" s="1"/>
  <c r="M31" i="2"/>
  <c r="A20" i="3" s="1"/>
  <c r="S30" i="2"/>
  <c r="G19" i="3" s="1"/>
  <c r="R30" i="2"/>
  <c r="F19" i="3" s="1"/>
  <c r="Q30" i="2"/>
  <c r="E19" i="3" s="1"/>
  <c r="P30" i="2"/>
  <c r="D19" i="3" s="1"/>
  <c r="O30" i="2"/>
  <c r="C19" i="3" s="1"/>
  <c r="N30" i="2"/>
  <c r="B19" i="3" s="1"/>
  <c r="M30" i="2"/>
  <c r="A19" i="3" s="1"/>
  <c r="S29" i="2"/>
  <c r="G18" i="3" s="1"/>
  <c r="R29" i="2"/>
  <c r="F18" i="3" s="1"/>
  <c r="Q29" i="2"/>
  <c r="P29" i="2"/>
  <c r="O29" i="2"/>
  <c r="U29" i="2" s="1"/>
  <c r="N29" i="2"/>
  <c r="B18" i="3" s="1"/>
  <c r="M29" i="2"/>
  <c r="S28" i="2"/>
  <c r="G17" i="3" s="1"/>
  <c r="R28" i="2"/>
  <c r="F17" i="3" s="1"/>
  <c r="Q28" i="2"/>
  <c r="E17" i="3" s="1"/>
  <c r="P28" i="2"/>
  <c r="D17" i="3" s="1"/>
  <c r="O28" i="2"/>
  <c r="C17" i="3" s="1"/>
  <c r="N28" i="2"/>
  <c r="B17" i="3" s="1"/>
  <c r="M28" i="2"/>
  <c r="A17" i="3" s="1"/>
  <c r="S27" i="2"/>
  <c r="R27" i="2"/>
  <c r="F16" i="3" s="1"/>
  <c r="Q27" i="2"/>
  <c r="E16" i="3" s="1"/>
  <c r="P27" i="2"/>
  <c r="D16" i="3" s="1"/>
  <c r="O27" i="2"/>
  <c r="V27" i="2" s="1"/>
  <c r="N27" i="2"/>
  <c r="B16" i="3" s="1"/>
  <c r="M27" i="2"/>
  <c r="A16" i="3" s="1"/>
  <c r="S26" i="2"/>
  <c r="G15" i="3" s="1"/>
  <c r="R26" i="2"/>
  <c r="F15" i="3" s="1"/>
  <c r="Q26" i="2"/>
  <c r="E15" i="3" s="1"/>
  <c r="P26" i="2"/>
  <c r="D15" i="3" s="1"/>
  <c r="O26" i="2"/>
  <c r="C15" i="3" s="1"/>
  <c r="N26" i="2"/>
  <c r="M26" i="2"/>
  <c r="S25" i="2"/>
  <c r="G14" i="3" s="1"/>
  <c r="R25" i="2"/>
  <c r="F14" i="3" s="1"/>
  <c r="Q25" i="2"/>
  <c r="E14" i="3" s="1"/>
  <c r="P25" i="2"/>
  <c r="D14" i="3" s="1"/>
  <c r="O25" i="2"/>
  <c r="C14" i="3" s="1"/>
  <c r="N25" i="2"/>
  <c r="B14" i="3" s="1"/>
  <c r="M25" i="2"/>
  <c r="A14" i="3" s="1"/>
  <c r="S24" i="2"/>
  <c r="G13" i="3" s="1"/>
  <c r="R24" i="2"/>
  <c r="F13" i="3" s="1"/>
  <c r="Q24" i="2"/>
  <c r="E13" i="3" s="1"/>
  <c r="P24" i="2"/>
  <c r="O24" i="2"/>
  <c r="C13" i="3" s="1"/>
  <c r="N24" i="2"/>
  <c r="B13" i="3" s="1"/>
  <c r="M24" i="2"/>
  <c r="A13" i="3" s="1"/>
  <c r="S23" i="2"/>
  <c r="G12" i="3" s="1"/>
  <c r="R23" i="2"/>
  <c r="F12" i="3" s="1"/>
  <c r="Q23" i="2"/>
  <c r="E12" i="3" s="1"/>
  <c r="P23" i="2"/>
  <c r="D12" i="3" s="1"/>
  <c r="O23" i="2"/>
  <c r="C12" i="3" s="1"/>
  <c r="N23" i="2"/>
  <c r="B12" i="3" s="1"/>
  <c r="M23" i="2"/>
  <c r="A12" i="3" s="1"/>
  <c r="S22" i="2"/>
  <c r="G11" i="3" s="1"/>
  <c r="R22" i="2"/>
  <c r="F11" i="3" s="1"/>
  <c r="Q22" i="2"/>
  <c r="E11" i="3" s="1"/>
  <c r="P22" i="2"/>
  <c r="D11" i="3" s="1"/>
  <c r="O22" i="2"/>
  <c r="C11" i="3" s="1"/>
  <c r="N22" i="2"/>
  <c r="B11" i="3" s="1"/>
  <c r="M22" i="2"/>
  <c r="A11" i="3" s="1"/>
  <c r="S21" i="2"/>
  <c r="G10" i="3" s="1"/>
  <c r="R21" i="2"/>
  <c r="F10" i="3" s="1"/>
  <c r="Q21" i="2"/>
  <c r="E10" i="3" s="1"/>
  <c r="P21" i="2"/>
  <c r="D10" i="3" s="1"/>
  <c r="O21" i="2"/>
  <c r="C10" i="3" s="1"/>
  <c r="N21" i="2"/>
  <c r="B10" i="3" s="1"/>
  <c r="M21" i="2"/>
  <c r="A10" i="3" s="1"/>
  <c r="S20" i="2"/>
  <c r="G9" i="3" s="1"/>
  <c r="R20" i="2"/>
  <c r="F9" i="3" s="1"/>
  <c r="Q20" i="2"/>
  <c r="E9" i="3" s="1"/>
  <c r="P20" i="2"/>
  <c r="D9" i="3" s="1"/>
  <c r="O20" i="2"/>
  <c r="C9" i="3" s="1"/>
  <c r="N20" i="2"/>
  <c r="B9" i="3" s="1"/>
  <c r="M20" i="2"/>
  <c r="A9" i="3" s="1"/>
  <c r="S19" i="2"/>
  <c r="G8" i="3" s="1"/>
  <c r="R19" i="2"/>
  <c r="F8" i="3" s="1"/>
  <c r="Q19" i="2"/>
  <c r="E8" i="3" s="1"/>
  <c r="P19" i="2"/>
  <c r="D8" i="3" s="1"/>
  <c r="O19" i="2"/>
  <c r="C8" i="3" s="1"/>
  <c r="N19" i="2"/>
  <c r="B8" i="3" s="1"/>
  <c r="M19" i="2"/>
  <c r="A8" i="3" s="1"/>
  <c r="S18" i="2"/>
  <c r="G7" i="3" s="1"/>
  <c r="R18" i="2"/>
  <c r="F7" i="3" s="1"/>
  <c r="Q18" i="2"/>
  <c r="E7" i="3" s="1"/>
  <c r="P18" i="2"/>
  <c r="D7" i="3" s="1"/>
  <c r="O18" i="2"/>
  <c r="C7" i="3" s="1"/>
  <c r="N18" i="2"/>
  <c r="B7" i="3" s="1"/>
  <c r="M18" i="2"/>
  <c r="A7" i="3" s="1"/>
  <c r="S17" i="2"/>
  <c r="G6" i="3" s="1"/>
  <c r="R17" i="2"/>
  <c r="F6" i="3" s="1"/>
  <c r="Q17" i="2"/>
  <c r="E6" i="3" s="1"/>
  <c r="P17" i="2"/>
  <c r="D6" i="3" s="1"/>
  <c r="O17" i="2"/>
  <c r="C6" i="3" s="1"/>
  <c r="N17" i="2"/>
  <c r="B6" i="3" s="1"/>
  <c r="M17" i="2"/>
  <c r="A6" i="3" s="1"/>
  <c r="S16" i="2"/>
  <c r="G5" i="3" s="1"/>
  <c r="R16" i="2"/>
  <c r="F5" i="3" s="1"/>
  <c r="Q16" i="2"/>
  <c r="E5" i="3" s="1"/>
  <c r="P16" i="2"/>
  <c r="D5" i="3" s="1"/>
  <c r="O16" i="2"/>
  <c r="C5" i="3" s="1"/>
  <c r="N16" i="2"/>
  <c r="B5" i="3" s="1"/>
  <c r="M16" i="2"/>
  <c r="A5" i="3" s="1"/>
  <c r="S15" i="2"/>
  <c r="G4" i="3" s="1"/>
  <c r="R15" i="2"/>
  <c r="F4" i="3" s="1"/>
  <c r="Q15" i="2"/>
  <c r="E4" i="3" s="1"/>
  <c r="P15" i="2"/>
  <c r="D4" i="3" s="1"/>
  <c r="O15" i="2"/>
  <c r="AB15" i="2" s="1"/>
  <c r="N15" i="2"/>
  <c r="B4" i="3" s="1"/>
  <c r="M15" i="2"/>
  <c r="A4" i="3" s="1"/>
  <c r="S14" i="2"/>
  <c r="G3" i="3" s="1"/>
  <c r="R14" i="2"/>
  <c r="F3" i="3" s="1"/>
  <c r="Q14" i="2"/>
  <c r="E3" i="3" s="1"/>
  <c r="P14" i="2"/>
  <c r="D3" i="3" s="1"/>
  <c r="O14" i="2"/>
  <c r="C3" i="3" s="1"/>
  <c r="N14" i="2"/>
  <c r="B3" i="3" s="1"/>
  <c r="M14" i="2"/>
  <c r="A3" i="3" s="1"/>
  <c r="S13" i="2"/>
  <c r="G2" i="3" s="1"/>
  <c r="R13" i="2"/>
  <c r="F2" i="3" s="1"/>
  <c r="Q13" i="2"/>
  <c r="E2" i="3" s="1"/>
  <c r="P13" i="2"/>
  <c r="D2" i="3" s="1"/>
  <c r="O13" i="2"/>
  <c r="C2" i="3" s="1"/>
  <c r="N13" i="2"/>
  <c r="B2" i="3" s="1"/>
  <c r="M13" i="2"/>
  <c r="A2" i="3" s="1"/>
  <c r="A26" i="3"/>
  <c r="C26" i="3"/>
  <c r="A27" i="3"/>
  <c r="C27" i="3"/>
  <c r="C28" i="3"/>
  <c r="N37" i="2"/>
  <c r="B26" i="3" s="1"/>
  <c r="P39" i="2"/>
  <c r="D28" i="3" s="1"/>
  <c r="P38" i="2"/>
  <c r="D27" i="3" s="1"/>
  <c r="P37" i="2"/>
  <c r="D26" i="3" s="1"/>
  <c r="N39" i="2"/>
  <c r="B28" i="3" s="1"/>
  <c r="N38" i="2"/>
  <c r="B27" i="3" s="1"/>
  <c r="S38" i="2"/>
  <c r="G27" i="3" s="1"/>
  <c r="R38" i="2"/>
  <c r="F27" i="3" s="1"/>
  <c r="Q38" i="2"/>
  <c r="E27" i="3" s="1"/>
  <c r="D25" i="3"/>
  <c r="C25" i="3"/>
  <c r="A25" i="3"/>
  <c r="F24" i="3"/>
  <c r="F23" i="3"/>
  <c r="E23" i="3"/>
  <c r="D23" i="3"/>
  <c r="B23" i="3"/>
  <c r="A22" i="3"/>
  <c r="G21" i="3"/>
  <c r="F20" i="3"/>
  <c r="C20" i="3"/>
  <c r="E18" i="3"/>
  <c r="D18" i="3"/>
  <c r="A18" i="3"/>
  <c r="G16" i="3"/>
  <c r="B15" i="3"/>
  <c r="A15" i="3"/>
  <c r="D13" i="3"/>
  <c r="P12" i="2"/>
  <c r="D1" i="3" s="1"/>
  <c r="O12" i="2"/>
  <c r="C1" i="3" s="1"/>
  <c r="N12" i="2"/>
  <c r="B1" i="3" s="1"/>
  <c r="M12" i="2"/>
  <c r="A1" i="3" s="1"/>
  <c r="U26" i="2" l="1"/>
  <c r="U32" i="2"/>
  <c r="T27" i="2"/>
  <c r="U27" i="2"/>
  <c r="K27" i="2" s="1"/>
  <c r="J27" i="2" s="1"/>
  <c r="AC27" i="2"/>
  <c r="U35" i="2"/>
  <c r="U28" i="2"/>
  <c r="K28" i="2" s="1"/>
  <c r="J28" i="2" s="1"/>
  <c r="AA35" i="2"/>
  <c r="T29" i="2"/>
  <c r="AC35" i="2"/>
  <c r="V29" i="2"/>
  <c r="U16" i="2"/>
  <c r="Y29" i="2"/>
  <c r="V16" i="2"/>
  <c r="T31" i="2"/>
  <c r="K31" i="2" s="1"/>
  <c r="J31" i="2" s="1"/>
  <c r="C16" i="3"/>
  <c r="X19" i="2"/>
  <c r="Y19" i="2"/>
  <c r="X31" i="2"/>
  <c r="T26" i="2"/>
  <c r="K26" i="2" s="1"/>
  <c r="J26" i="2" s="1"/>
  <c r="AC31" i="2"/>
  <c r="AB12" i="2"/>
  <c r="T13" i="2"/>
  <c r="K13" i="2" s="1"/>
  <c r="J13" i="2" s="1"/>
  <c r="AC22" i="2"/>
  <c r="V13" i="2"/>
  <c r="AD16" i="2"/>
  <c r="Z19" i="2"/>
  <c r="AD22" i="2"/>
  <c r="V26" i="2"/>
  <c r="W29" i="2"/>
  <c r="K29" i="2" s="1"/>
  <c r="J29" i="2" s="1"/>
  <c r="X32" i="2"/>
  <c r="X35" i="2"/>
  <c r="X13" i="2"/>
  <c r="T17" i="2"/>
  <c r="AA19" i="2"/>
  <c r="V23" i="2"/>
  <c r="Y26" i="2"/>
  <c r="X29" i="2"/>
  <c r="Y32" i="2"/>
  <c r="Y35" i="2"/>
  <c r="T15" i="2"/>
  <c r="K15" i="2" s="1"/>
  <c r="J15" i="2" s="1"/>
  <c r="V17" i="2"/>
  <c r="AD19" i="2"/>
  <c r="Y23" i="2"/>
  <c r="AB26" i="2"/>
  <c r="U15" i="2"/>
  <c r="W17" i="2"/>
  <c r="V20" i="2"/>
  <c r="Z23" i="2"/>
  <c r="AC26" i="2"/>
  <c r="AB29" i="2"/>
  <c r="AD32" i="2"/>
  <c r="AB35" i="2"/>
  <c r="V15" i="2"/>
  <c r="X17" i="2"/>
  <c r="K17" i="2" s="1"/>
  <c r="J17" i="2" s="1"/>
  <c r="Y20" i="2"/>
  <c r="AB23" i="2"/>
  <c r="T34" i="2"/>
  <c r="AB22" i="2"/>
  <c r="W15" i="2"/>
  <c r="Y17" i="2"/>
  <c r="Z20" i="2"/>
  <c r="AC23" i="2"/>
  <c r="U31" i="2"/>
  <c r="W34" i="2"/>
  <c r="AD35" i="2"/>
  <c r="C4" i="3"/>
  <c r="X15" i="2"/>
  <c r="AB17" i="2"/>
  <c r="U22" i="2"/>
  <c r="AD23" i="2"/>
  <c r="X34" i="2"/>
  <c r="Y36" i="2"/>
  <c r="Y15" i="2"/>
  <c r="W18" i="2"/>
  <c r="X22" i="2"/>
  <c r="Z24" i="2"/>
  <c r="Z34" i="2"/>
  <c r="AB36" i="2"/>
  <c r="AC15" i="2"/>
  <c r="U19" i="2"/>
  <c r="Y22" i="2"/>
  <c r="AC24" i="2"/>
  <c r="V28" i="2"/>
  <c r="Y31" i="2"/>
  <c r="AA34" i="2"/>
  <c r="AC36" i="2"/>
  <c r="Z12" i="2"/>
  <c r="AD15" i="2"/>
  <c r="V19" i="2"/>
  <c r="AA22" i="2"/>
  <c r="AD24" i="2"/>
  <c r="AD28" i="2"/>
  <c r="Z31" i="2"/>
  <c r="AB34" i="2"/>
  <c r="AD12" i="2"/>
  <c r="AC12" i="2"/>
  <c r="Y13" i="2"/>
  <c r="W12" i="2"/>
  <c r="Z13" i="2"/>
  <c r="Z15" i="2"/>
  <c r="V12" i="2"/>
  <c r="X12" i="2"/>
  <c r="AB13" i="2"/>
  <c r="AA15" i="2"/>
  <c r="U12" i="2"/>
  <c r="Y12" i="2"/>
  <c r="AD13" i="2"/>
  <c r="AA14" i="2"/>
  <c r="AA12" i="2"/>
  <c r="AB14" i="2"/>
  <c r="AD14" i="2"/>
  <c r="T12" i="2"/>
  <c r="AC13" i="2"/>
  <c r="U13" i="2"/>
  <c r="W13" i="2"/>
  <c r="AA13" i="2"/>
  <c r="X18" i="2"/>
  <c r="Z18" i="2"/>
  <c r="AB20" i="2"/>
  <c r="AC21" i="2"/>
  <c r="T24" i="2"/>
  <c r="K24" i="2" s="1"/>
  <c r="J24" i="2" s="1"/>
  <c r="AB33" i="2"/>
  <c r="Y16" i="2"/>
  <c r="Z17" i="2"/>
  <c r="AA18" i="2"/>
  <c r="AB19" i="2"/>
  <c r="AC20" i="2"/>
  <c r="AD21" i="2"/>
  <c r="T23" i="2"/>
  <c r="U24" i="2"/>
  <c r="V25" i="2"/>
  <c r="W26" i="2"/>
  <c r="X27" i="2"/>
  <c r="Y28" i="2"/>
  <c r="Z29" i="2"/>
  <c r="AA31" i="2"/>
  <c r="AB32" i="2"/>
  <c r="AC33" i="2"/>
  <c r="AD34" i="2"/>
  <c r="T36" i="2"/>
  <c r="K36" i="2" s="1"/>
  <c r="J36" i="2" s="1"/>
  <c r="X16" i="2"/>
  <c r="U25" i="2"/>
  <c r="W27" i="2"/>
  <c r="X28" i="2"/>
  <c r="Z16" i="2"/>
  <c r="AA17" i="2"/>
  <c r="AB18" i="2"/>
  <c r="AC19" i="2"/>
  <c r="AD20" i="2"/>
  <c r="T22" i="2"/>
  <c r="K22" i="2" s="1"/>
  <c r="J22" i="2" s="1"/>
  <c r="U23" i="2"/>
  <c r="V24" i="2"/>
  <c r="W25" i="2"/>
  <c r="X26" i="2"/>
  <c r="Y27" i="2"/>
  <c r="Z28" i="2"/>
  <c r="AA29" i="2"/>
  <c r="AB31" i="2"/>
  <c r="AC32" i="2"/>
  <c r="AD33" i="2"/>
  <c r="T35" i="2"/>
  <c r="K35" i="2" s="1"/>
  <c r="J35" i="2" s="1"/>
  <c r="U36" i="2"/>
  <c r="AA21" i="2"/>
  <c r="AA16" i="2"/>
  <c r="AC18" i="2"/>
  <c r="W24" i="2"/>
  <c r="AA28" i="2"/>
  <c r="AB16" i="2"/>
  <c r="AC17" i="2"/>
  <c r="AD18" i="2"/>
  <c r="T20" i="2"/>
  <c r="K20" i="2" s="1"/>
  <c r="J20" i="2" s="1"/>
  <c r="U21" i="2"/>
  <c r="V22" i="2"/>
  <c r="W23" i="2"/>
  <c r="K23" i="2" s="1"/>
  <c r="J23" i="2" s="1"/>
  <c r="X24" i="2"/>
  <c r="Y25" i="2"/>
  <c r="Z26" i="2"/>
  <c r="AA27" i="2"/>
  <c r="AB28" i="2"/>
  <c r="AC29" i="2"/>
  <c r="AD31" i="2"/>
  <c r="T33" i="2"/>
  <c r="K33" i="2" s="1"/>
  <c r="J33" i="2" s="1"/>
  <c r="U34" i="2"/>
  <c r="V35" i="2"/>
  <c r="W36" i="2"/>
  <c r="Z33" i="2"/>
  <c r="T21" i="2"/>
  <c r="X25" i="2"/>
  <c r="Z27" i="2"/>
  <c r="V36" i="2"/>
  <c r="AC16" i="2"/>
  <c r="AD17" i="2"/>
  <c r="T19" i="2"/>
  <c r="K19" i="2" s="1"/>
  <c r="J19" i="2" s="1"/>
  <c r="U20" i="2"/>
  <c r="V21" i="2"/>
  <c r="W22" i="2"/>
  <c r="X23" i="2"/>
  <c r="Y24" i="2"/>
  <c r="Z25" i="2"/>
  <c r="AA26" i="2"/>
  <c r="AB27" i="2"/>
  <c r="AC28" i="2"/>
  <c r="AD29" i="2"/>
  <c r="T32" i="2"/>
  <c r="U33" i="2"/>
  <c r="V34" i="2"/>
  <c r="K34" i="2" s="1"/>
  <c r="J34" i="2" s="1"/>
  <c r="W35" i="2"/>
  <c r="X36" i="2"/>
  <c r="W21" i="2"/>
  <c r="AA25" i="2"/>
  <c r="V33" i="2"/>
  <c r="W20" i="2"/>
  <c r="X21" i="2"/>
  <c r="AA24" i="2"/>
  <c r="AB25" i="2"/>
  <c r="AD27" i="2"/>
  <c r="V32" i="2"/>
  <c r="W33" i="2"/>
  <c r="Z36" i="2"/>
  <c r="T18" i="2"/>
  <c r="U18" i="2"/>
  <c r="T16" i="2"/>
  <c r="K16" i="2" s="1"/>
  <c r="J16" i="2" s="1"/>
  <c r="U17" i="2"/>
  <c r="V18" i="2"/>
  <c r="W19" i="2"/>
  <c r="X20" i="2"/>
  <c r="Y21" i="2"/>
  <c r="Z22" i="2"/>
  <c r="AA23" i="2"/>
  <c r="AB24" i="2"/>
  <c r="AC25" i="2"/>
  <c r="AD26" i="2"/>
  <c r="T28" i="2"/>
  <c r="W32" i="2"/>
  <c r="X33" i="2"/>
  <c r="Y34" i="2"/>
  <c r="Z35" i="2"/>
  <c r="AA36" i="2"/>
  <c r="Z21" i="2"/>
  <c r="AD25" i="2"/>
  <c r="Y33" i="2"/>
  <c r="W16" i="2"/>
  <c r="Y18" i="2"/>
  <c r="AA20" i="2"/>
  <c r="AB21" i="2"/>
  <c r="T25" i="2"/>
  <c r="K25" i="2" s="1"/>
  <c r="J25" i="2" s="1"/>
  <c r="W28" i="2"/>
  <c r="Z32" i="2"/>
  <c r="AA33" i="2"/>
  <c r="X30" i="2"/>
  <c r="Y30" i="2"/>
  <c r="AA30" i="2"/>
  <c r="AB30" i="2"/>
  <c r="W30" i="2"/>
  <c r="AC30" i="2"/>
  <c r="AD30" i="2"/>
  <c r="T30" i="2"/>
  <c r="K30" i="2" s="1"/>
  <c r="J30" i="2" s="1"/>
  <c r="U30" i="2"/>
  <c r="V30" i="2"/>
  <c r="Z30" i="2"/>
  <c r="V14" i="2"/>
  <c r="U14" i="2"/>
  <c r="W14" i="2"/>
  <c r="X14" i="2"/>
  <c r="T14" i="2"/>
  <c r="Y14" i="2"/>
  <c r="K14" i="2" s="1"/>
  <c r="J14" i="2" s="1"/>
  <c r="Z14" i="2"/>
  <c r="AC14" i="2"/>
  <c r="C18" i="3"/>
  <c r="S39" i="2"/>
  <c r="G28" i="3" s="1"/>
  <c r="R39" i="2"/>
  <c r="F28" i="3" s="1"/>
  <c r="Q39" i="2"/>
  <c r="E28" i="3" s="1"/>
  <c r="S37" i="2"/>
  <c r="G26" i="3" s="1"/>
  <c r="R37" i="2"/>
  <c r="F26" i="3" s="1"/>
  <c r="Q37" i="2"/>
  <c r="E26" i="3" s="1"/>
  <c r="S12" i="2"/>
  <c r="G1" i="3" s="1"/>
  <c r="R12" i="2"/>
  <c r="F1" i="3" s="1"/>
  <c r="Q12" i="2"/>
  <c r="E1" i="3" s="1"/>
  <c r="K32" i="2" l="1"/>
  <c r="J32" i="2" s="1"/>
  <c r="K21" i="2"/>
  <c r="J21" i="2" s="1"/>
  <c r="K18" i="2"/>
  <c r="J18" i="2" s="1"/>
  <c r="K12" i="2"/>
  <c r="J12" i="2" s="1"/>
</calcChain>
</file>

<file path=xl/sharedStrings.xml><?xml version="1.0" encoding="utf-8"?>
<sst xmlns="http://schemas.openxmlformats.org/spreadsheetml/2006/main" count="204" uniqueCount="161">
  <si>
    <t xml:space="preserve">P Ř I H L Á Š K A  </t>
  </si>
  <si>
    <t>SDH:</t>
  </si>
  <si>
    <t xml:space="preserve">Okres: </t>
  </si>
  <si>
    <t xml:space="preserve">Kraj: </t>
  </si>
  <si>
    <t>poř. č.</t>
  </si>
  <si>
    <t>KATEGORIE</t>
  </si>
  <si>
    <t>Vedoucí závodníků:</t>
  </si>
  <si>
    <t>Jméno, příjmení:</t>
  </si>
  <si>
    <t>Datum narození:</t>
  </si>
  <si>
    <t>Podpis:</t>
  </si>
  <si>
    <t xml:space="preserve">POTVRZENÍ SDH: </t>
  </si>
  <si>
    <t>rok narození</t>
  </si>
  <si>
    <t>do soutěže</t>
  </si>
  <si>
    <t xml:space="preserve">Jmenný seznam závodníků  </t>
  </si>
  <si>
    <t>Přípravka dívky</t>
  </si>
  <si>
    <t>Přípravka chlapci</t>
  </si>
  <si>
    <t>příjmení, jméno</t>
  </si>
  <si>
    <t>Štafeta dvojic</t>
  </si>
  <si>
    <t>Ověření kategorie</t>
  </si>
  <si>
    <t>MLADŠÍ</t>
  </si>
  <si>
    <t>STARŠÍ</t>
  </si>
  <si>
    <r>
      <t xml:space="preserve">příjmení, jméno 
</t>
    </r>
    <r>
      <rPr>
        <sz val="8"/>
        <rFont val="Arial CE"/>
        <charset val="238"/>
      </rPr>
      <t>(+SDH zapůjčeného závodníka)</t>
    </r>
  </si>
  <si>
    <t>Družstvo A</t>
  </si>
  <si>
    <t>Družstvo B</t>
  </si>
  <si>
    <t>SOUPISKA DRUŽSTVA</t>
  </si>
  <si>
    <t>Vedoucí závodníků / Trenér závodníků::</t>
  </si>
  <si>
    <t xml:space="preserve"> ROKYTNICKÁ ŠEDESÁTKA &amp; ŠTAFETA DVOJIC</t>
  </si>
  <si>
    <t>PŘÍPRAVKA</t>
  </si>
  <si>
    <t>* Pokud svítí vedle řádku závodníka červená buňka, je špatně vyplněna kategorie závodníka vzhledem k jeho roku narození.</t>
  </si>
  <si>
    <r>
      <t xml:space="preserve">Štafeta dvojic </t>
    </r>
    <r>
      <rPr>
        <b/>
        <sz val="10"/>
        <rFont val="Arial CE"/>
        <charset val="238"/>
      </rPr>
      <t>(uvádějte počet 5 členných družstev)</t>
    </r>
  </si>
  <si>
    <t>soutěž se koná dne 9.5.2026 v Rokytnici v Orlických horách</t>
  </si>
  <si>
    <t>datum narození</t>
  </si>
  <si>
    <t>PŘ_D</t>
  </si>
  <si>
    <t>PŘ_CH</t>
  </si>
  <si>
    <t>ML_D_7-8</t>
  </si>
  <si>
    <t>ML_CH_7-8</t>
  </si>
  <si>
    <t>ML_D_9-11</t>
  </si>
  <si>
    <t>ML_CH_9-11</t>
  </si>
  <si>
    <t>ST_D_12-13</t>
  </si>
  <si>
    <t>ST_CH_12-13</t>
  </si>
  <si>
    <t>ST_D_14-15</t>
  </si>
  <si>
    <t>ST_CH_14-15</t>
  </si>
  <si>
    <t>ŠT_DVOJIC</t>
  </si>
  <si>
    <t>Mladší dívky 7-8</t>
  </si>
  <si>
    <t>Mladší chlapci 7-8</t>
  </si>
  <si>
    <t>Mladší dívky 9-11</t>
  </si>
  <si>
    <t>Mladší chlapci 9-11</t>
  </si>
  <si>
    <t>Starší dívky 12-13</t>
  </si>
  <si>
    <t>Starší chlapci 12-13</t>
  </si>
  <si>
    <t>Starší dívky 14-15</t>
  </si>
  <si>
    <t>Starší chlapci 14-15</t>
  </si>
  <si>
    <t>evidenční číslo člena</t>
  </si>
  <si>
    <t>ROKYTNICKÁ ŠTAFETA DVOJIC dne 9.5.2026</t>
  </si>
  <si>
    <t>podpis (mimo přípravku)</t>
  </si>
  <si>
    <t>Závodníci svým podpisem dávají souhlas s využitím fotografických a jiných obrazových záznamů, které byly pořízeny oficiálně pověřenými členy štábu k dalším provozním účelům SH ČMS (plakáty, propagační předměty, informační tiskoviny apod.).</t>
  </si>
  <si>
    <t>Telefon:</t>
  </si>
  <si>
    <t>E-mail:</t>
  </si>
  <si>
    <t>Adresa:</t>
  </si>
  <si>
    <t>Podpis</t>
  </si>
  <si>
    <t xml:space="preserve">Vedoucí závodníků stvrzuje svým podpisem, že zdravotní stav členů družstva je odpovídající k absolvování akce, na kterou se prostřednictvím této přihlášky přihlašují a rovněž, že zákonní zástupci členů družstva byli seznámeni s prohlášením o dalším využití obrazových materiálů. Dále stvrzuje, že veškeré technické a věcné prostředky PO použité v soutěži odpovídají Směrnici hry Plamen, jsou řádně přezkoušené, schválené a nejsou nijak upravené. </t>
  </si>
  <si>
    <t>U kategorie přípravka se registrace sportovce nevyžaduje, pouze členství v SH ČMS.</t>
  </si>
  <si>
    <t xml:space="preserve">Potvrzujeme, že všichni uvedení účastníci  jsou členy SH ČMS, jsou registrovanými sportovci (mimo přípravku) a mají zaplaceny členské příspěvky na rok 2026.					</t>
  </si>
  <si>
    <t>razítko a podpis statutárního zástupce SDH</t>
  </si>
  <si>
    <t>Rychnov nad Kněžnou</t>
  </si>
  <si>
    <t>Středočeský kraj</t>
  </si>
  <si>
    <t>Jihomoravský kraj</t>
  </si>
  <si>
    <t>Moravskoslezský kraj</t>
  </si>
  <si>
    <t>Liberecký kraj</t>
  </si>
  <si>
    <t>Jihočeský kraj</t>
  </si>
  <si>
    <t>Ústecký kraj</t>
  </si>
  <si>
    <t>Plzeňský kraj</t>
  </si>
  <si>
    <t>Kraj Vysočina</t>
  </si>
  <si>
    <t>Královéhradecký kraj</t>
  </si>
  <si>
    <t>Karlovarský kraj</t>
  </si>
  <si>
    <t>Pardubický kraj</t>
  </si>
  <si>
    <t>Olomoucký kraj</t>
  </si>
  <si>
    <t>Zlínský kraj</t>
  </si>
  <si>
    <t>Benešov</t>
  </si>
  <si>
    <t>Beroun</t>
  </si>
  <si>
    <t>Blansko</t>
  </si>
  <si>
    <t>Brno-město</t>
  </si>
  <si>
    <t>Brno-venkov</t>
  </si>
  <si>
    <t>Bruntál</t>
  </si>
  <si>
    <t>Břeclav</t>
  </si>
  <si>
    <t>Česká Lípa</t>
  </si>
  <si>
    <t>České Budějovice</t>
  </si>
  <si>
    <t>Český Krumlov</t>
  </si>
  <si>
    <t>Děčín</t>
  </si>
  <si>
    <t>Domažlice</t>
  </si>
  <si>
    <t>Frýdek-Místek</t>
  </si>
  <si>
    <t>Havlíčkův Brod</t>
  </si>
  <si>
    <t>Hodonín</t>
  </si>
  <si>
    <t>Hradec Králové</t>
  </si>
  <si>
    <t>Cheb</t>
  </si>
  <si>
    <t>Chomutov</t>
  </si>
  <si>
    <t>Chrudim</t>
  </si>
  <si>
    <t>Jablonec nad Nisou</t>
  </si>
  <si>
    <t>Jeseník</t>
  </si>
  <si>
    <t>Jičín</t>
  </si>
  <si>
    <t>Jihlava</t>
  </si>
  <si>
    <t>Jindřichův Hradec</t>
  </si>
  <si>
    <t>Karlovy Vary</t>
  </si>
  <si>
    <t>Karviná</t>
  </si>
  <si>
    <t>Kladno</t>
  </si>
  <si>
    <t>Klatovy</t>
  </si>
  <si>
    <t>Kolín</t>
  </si>
  <si>
    <t>Kroměříž</t>
  </si>
  <si>
    <t>Kutná Hora</t>
  </si>
  <si>
    <t>Liberec</t>
  </si>
  <si>
    <t>Litoměřice</t>
  </si>
  <si>
    <t>Louny</t>
  </si>
  <si>
    <t>Mělník</t>
  </si>
  <si>
    <t>Mladá Boleslav</t>
  </si>
  <si>
    <t>Most</t>
  </si>
  <si>
    <t>Náchod</t>
  </si>
  <si>
    <t>Nový Jičín</t>
  </si>
  <si>
    <t>Nymburk</t>
  </si>
  <si>
    <t>Olomouc</t>
  </si>
  <si>
    <t>Opava</t>
  </si>
  <si>
    <t>Ostrava-město</t>
  </si>
  <si>
    <t>Pardubice</t>
  </si>
  <si>
    <t>Pelhřimov</t>
  </si>
  <si>
    <t>Písek</t>
  </si>
  <si>
    <t>Plzeň-jih</t>
  </si>
  <si>
    <t>Plzeň-město</t>
  </si>
  <si>
    <t>Plzeň-sever</t>
  </si>
  <si>
    <t>Praha-východ</t>
  </si>
  <si>
    <t>Praha-západ</t>
  </si>
  <si>
    <t>Prachatice</t>
  </si>
  <si>
    <t>Prostějov</t>
  </si>
  <si>
    <t>Přerov</t>
  </si>
  <si>
    <t>Příbram</t>
  </si>
  <si>
    <t>Rakovník</t>
  </si>
  <si>
    <t>Rokycany</t>
  </si>
  <si>
    <t>Semily</t>
  </si>
  <si>
    <t>Sokolov</t>
  </si>
  <si>
    <t>Strakonice</t>
  </si>
  <si>
    <t>Svitavy</t>
  </si>
  <si>
    <t>Šumperk</t>
  </si>
  <si>
    <t>Tábor</t>
  </si>
  <si>
    <t>Tachov</t>
  </si>
  <si>
    <t>Teplice</t>
  </si>
  <si>
    <t>Trutnov</t>
  </si>
  <si>
    <t>Třebíč</t>
  </si>
  <si>
    <t>Uherské Hradiště</t>
  </si>
  <si>
    <t>Ústí nad Labem</t>
  </si>
  <si>
    <t>Ústí nad Orlicí</t>
  </si>
  <si>
    <t>Vsetín</t>
  </si>
  <si>
    <t>Vyškov</t>
  </si>
  <si>
    <t>Zlín</t>
  </si>
  <si>
    <t>Znojmo</t>
  </si>
  <si>
    <t>Žďár nad Sázavou</t>
  </si>
  <si>
    <t>Jméno</t>
  </si>
  <si>
    <t>Rok</t>
  </si>
  <si>
    <t>Datum</t>
  </si>
  <si>
    <t>Kategorie</t>
  </si>
  <si>
    <t>SDH</t>
  </si>
  <si>
    <t>Okres</t>
  </si>
  <si>
    <t>Kraj</t>
  </si>
  <si>
    <t>ŠTAFETA DVOJIC</t>
  </si>
  <si>
    <t>Nevyplněno Datum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</si>
</sst>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0"/>
      <name val="Arial CE"/>
      <charset val="238"/>
    </font>
    <font>
      <b/>
      <sz val="10"/>
      <name val="Arial CE"/>
      <charset val="238"/>
    </font>
    <font>
      <i/>
      <sz val="10"/>
      <name val="Arial CE"/>
      <charset val="238"/>
    </font>
    <font>
      <b/>
      <i/>
      <sz val="10"/>
      <name val="Arial CE"/>
      <charset val="238"/>
    </font>
    <font>
      <b/>
      <sz val="12"/>
      <name val="Arial CE"/>
      <charset val="238"/>
    </font>
    <font>
      <sz val="10"/>
      <name val="Arial CE"/>
      <family val="2"/>
      <charset val="238"/>
    </font>
    <font>
      <b/>
      <sz val="14"/>
      <name val="Arial CE"/>
      <charset val="238"/>
    </font>
    <font>
      <b/>
      <sz val="11"/>
      <name val="Arial CE"/>
      <charset val="238"/>
    </font>
    <font>
      <b/>
      <u/>
      <sz val="11"/>
      <name val="Arial CE"/>
      <charset val="238"/>
    </font>
    <font>
      <b/>
      <sz val="24"/>
      <name val="Arial CE"/>
      <family val="2"/>
      <charset val="238"/>
    </font>
    <font>
      <sz val="14"/>
      <color indexed="51"/>
      <name val="Arial CE"/>
      <charset val="238"/>
    </font>
    <font>
      <b/>
      <i/>
      <sz val="9"/>
      <name val="Arial CE"/>
      <charset val="238"/>
    </font>
    <font>
      <sz val="8"/>
      <name val="Arial CE"/>
      <charset val="238"/>
    </font>
    <font>
      <b/>
      <sz val="16"/>
      <color indexed="18"/>
      <name val="Arial CE"/>
      <charset val="238"/>
    </font>
    <font>
      <b/>
      <sz val="11"/>
      <color indexed="18"/>
      <name val="Arial CE"/>
      <charset val="238"/>
    </font>
    <font>
      <b/>
      <i/>
      <u/>
      <sz val="10"/>
      <color indexed="10"/>
      <name val="Arial CE"/>
      <charset val="238"/>
    </font>
    <font>
      <b/>
      <i/>
      <sz val="10"/>
      <color indexed="10"/>
      <name val="Arial CE"/>
      <charset val="238"/>
    </font>
    <font>
      <b/>
      <sz val="16"/>
      <name val="Arial CE"/>
      <charset val="238"/>
    </font>
    <font>
      <u/>
      <sz val="10"/>
      <color theme="10"/>
      <name val="Arial CE"/>
      <charset val="238"/>
    </font>
    <font>
      <sz val="9"/>
      <name val="Arial CE"/>
      <charset val="238"/>
    </font>
    <font>
      <i/>
      <sz val="10"/>
      <color theme="0" tint="-0.499984740745262"/>
      <name val="Arial CE"/>
      <charset val="238"/>
    </font>
    <font>
      <b/>
      <sz val="11"/>
      <color theme="9" tint="-0.249977111117893"/>
      <name val="Arial CE"/>
      <charset val="238"/>
    </font>
    <font>
      <i/>
      <sz val="8"/>
      <name val="Arial CE"/>
      <charset val="238"/>
    </font>
    <font>
      <b/>
      <sz val="14"/>
      <color indexed="18"/>
      <name val="Arial CE"/>
      <charset val="238"/>
    </font>
    <font>
      <b/>
      <sz val="22"/>
      <color indexed="18"/>
      <name val="Arial CE"/>
      <charset val="238"/>
    </font>
    <font>
      <b/>
      <sz val="14"/>
      <color rgb="FF92D050"/>
      <name val="Arial CE"/>
      <charset val="238"/>
    </font>
    <font>
      <b/>
      <i/>
      <sz val="11"/>
      <color indexed="18"/>
      <name val="Arial CE"/>
      <charset val="238"/>
    </font>
    <font>
      <b/>
      <sz val="20"/>
      <name val="Arial CE"/>
      <charset val="238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auto="1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double">
        <color indexed="64"/>
      </bottom>
      <diagonal/>
    </border>
    <border>
      <left style="thin">
        <color indexed="64"/>
      </left>
      <right/>
      <top style="thick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</borders>
  <cellStyleXfs count="2">
    <xf numFmtId="0" fontId="0" fillId="0" borderId="0"/>
    <xf numFmtId="0" fontId="18" fillId="0" borderId="0" applyNumberFormat="0" applyFill="0" applyBorder="0" applyAlignment="0" applyProtection="0"/>
  </cellStyleXfs>
  <cellXfs count="135">
    <xf numFmtId="0" fontId="0" fillId="0" borderId="0" xfId="0"/>
    <xf numFmtId="0" fontId="1" fillId="0" borderId="0" xfId="0" applyFont="1"/>
    <xf numFmtId="0" fontId="0" fillId="0" borderId="1" xfId="0" applyBorder="1" applyAlignment="1">
      <alignment horizontal="centerContinuous" vertical="center"/>
    </xf>
    <xf numFmtId="0" fontId="7" fillId="0" borderId="0" xfId="0" applyFont="1"/>
    <xf numFmtId="0" fontId="0" fillId="0" borderId="2" xfId="0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0" fillId="0" borderId="0" xfId="0" applyAlignment="1">
      <alignment horizontal="center"/>
    </xf>
    <xf numFmtId="0" fontId="3" fillId="0" borderId="0" xfId="0" applyFont="1"/>
    <xf numFmtId="0" fontId="10" fillId="0" borderId="0" xfId="0" applyFont="1"/>
    <xf numFmtId="0" fontId="15" fillId="0" borderId="0" xfId="0" applyFont="1"/>
    <xf numFmtId="0" fontId="16" fillId="0" borderId="0" xfId="0" applyFont="1"/>
    <xf numFmtId="0" fontId="8" fillId="0" borderId="0" xfId="0" applyFont="1"/>
    <xf numFmtId="0" fontId="11" fillId="0" borderId="0" xfId="0" applyFont="1"/>
    <xf numFmtId="0" fontId="11" fillId="0" borderId="0" xfId="0" applyFont="1" applyAlignment="1">
      <alignment horizontal="left"/>
    </xf>
    <xf numFmtId="14" fontId="11" fillId="0" borderId="0" xfId="0" applyNumberFormat="1" applyFont="1"/>
    <xf numFmtId="0" fontId="11" fillId="0" borderId="0" xfId="0" applyFont="1" applyAlignment="1">
      <alignment vertical="top"/>
    </xf>
    <xf numFmtId="0" fontId="11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1" fillId="0" borderId="0" xfId="0" applyFont="1" applyAlignment="1">
      <alignment horizontal="left" wrapText="1"/>
    </xf>
    <xf numFmtId="0" fontId="13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4" fillId="0" borderId="0" xfId="0" applyFont="1" applyAlignment="1">
      <alignment horizontal="left" indent="1"/>
    </xf>
    <xf numFmtId="0" fontId="0" fillId="0" borderId="6" xfId="0" applyBorder="1"/>
    <xf numFmtId="0" fontId="0" fillId="0" borderId="6" xfId="0" applyBorder="1" applyAlignment="1">
      <alignment horizontal="center"/>
    </xf>
    <xf numFmtId="0" fontId="10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20" fillId="0" borderId="0" xfId="0" applyFont="1" applyAlignment="1">
      <alignment horizontal="center" vertical="center"/>
    </xf>
    <xf numFmtId="0" fontId="0" fillId="0" borderId="0" xfId="0" applyAlignment="1">
      <alignment horizontal="left"/>
    </xf>
    <xf numFmtId="0" fontId="4" fillId="0" borderId="0" xfId="0" applyFont="1"/>
    <xf numFmtId="0" fontId="0" fillId="0" borderId="8" xfId="0" applyBorder="1" applyAlignment="1">
      <alignment horizontal="center" vertical="center" wrapText="1"/>
    </xf>
    <xf numFmtId="0" fontId="0" fillId="0" borderId="15" xfId="0" applyBorder="1" applyAlignment="1">
      <alignment horizontal="centerContinuous" vertical="center"/>
    </xf>
    <xf numFmtId="0" fontId="0" fillId="0" borderId="15" xfId="0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0" fillId="0" borderId="21" xfId="0" applyBorder="1" applyAlignment="1">
      <alignment horizontal="centerContinuous" vertical="center"/>
    </xf>
    <xf numFmtId="0" fontId="0" fillId="0" borderId="22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4" xfId="0" applyBorder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left"/>
      <protection locked="0"/>
    </xf>
    <xf numFmtId="0" fontId="11" fillId="0" borderId="0" xfId="0" applyFont="1" applyProtection="1">
      <protection locked="0"/>
    </xf>
    <xf numFmtId="0" fontId="21" fillId="0" borderId="0" xfId="0" applyFont="1" applyAlignment="1">
      <alignment horizontal="center"/>
    </xf>
    <xf numFmtId="0" fontId="17" fillId="0" borderId="0" xfId="0" applyFont="1" applyAlignment="1" applyProtection="1">
      <alignment horizontal="center"/>
      <protection locked="0"/>
    </xf>
    <xf numFmtId="0" fontId="6" fillId="0" borderId="0" xfId="0" applyFont="1" applyAlignment="1" applyProtection="1">
      <alignment horizontal="center"/>
      <protection locked="0"/>
    </xf>
    <xf numFmtId="0" fontId="4" fillId="0" borderId="0" xfId="0" applyFont="1" applyAlignment="1">
      <alignment horizontal="left" vertical="center" indent="1"/>
    </xf>
    <xf numFmtId="0" fontId="22" fillId="0" borderId="0" xfId="0" applyFont="1" applyAlignment="1">
      <alignment vertical="top" wrapText="1"/>
    </xf>
    <xf numFmtId="1" fontId="0" fillId="0" borderId="6" xfId="0" applyNumberFormat="1" applyBorder="1" applyAlignment="1" applyProtection="1">
      <alignment horizontal="center" vertical="center"/>
      <protection locked="0"/>
    </xf>
    <xf numFmtId="0" fontId="0" fillId="0" borderId="36" xfId="0" applyBorder="1" applyAlignment="1">
      <alignment horizontal="center"/>
    </xf>
    <xf numFmtId="0" fontId="24" fillId="0" borderId="0" xfId="0" applyFont="1" applyAlignment="1">
      <alignment vertical="center"/>
    </xf>
    <xf numFmtId="0" fontId="0" fillId="0" borderId="37" xfId="0" applyBorder="1" applyAlignment="1" applyProtection="1">
      <alignment horizontal="center" vertical="center"/>
      <protection locked="0"/>
    </xf>
    <xf numFmtId="0" fontId="22" fillId="0" borderId="0" xfId="0" applyFont="1" applyAlignment="1">
      <alignment horizontal="center" vertical="top" wrapText="1"/>
    </xf>
    <xf numFmtId="0" fontId="11" fillId="0" borderId="3" xfId="0" applyFont="1" applyBorder="1"/>
    <xf numFmtId="0" fontId="0" fillId="0" borderId="0" xfId="0" applyAlignment="1">
      <alignment vertical="center" wrapText="1"/>
    </xf>
    <xf numFmtId="0" fontId="18" fillId="0" borderId="0" xfId="1" applyAlignment="1">
      <alignment vertical="center" wrapText="1"/>
    </xf>
    <xf numFmtId="3" fontId="0" fillId="0" borderId="0" xfId="0" applyNumberFormat="1" applyAlignment="1">
      <alignment vertical="center" wrapText="1"/>
    </xf>
    <xf numFmtId="4" fontId="0" fillId="0" borderId="0" xfId="0" applyNumberFormat="1" applyAlignment="1">
      <alignment vertical="center" wrapText="1"/>
    </xf>
    <xf numFmtId="0" fontId="19" fillId="0" borderId="7" xfId="0" applyFont="1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14" fontId="0" fillId="0" borderId="6" xfId="0" applyNumberFormat="1" applyBorder="1"/>
    <xf numFmtId="1" fontId="0" fillId="0" borderId="6" xfId="0" applyNumberFormat="1" applyBorder="1"/>
    <xf numFmtId="0" fontId="1" fillId="0" borderId="0" xfId="0" applyFont="1" applyAlignment="1">
      <alignment horizontal="center" vertical="center"/>
    </xf>
    <xf numFmtId="1" fontId="1" fillId="0" borderId="6" xfId="0" applyNumberFormat="1" applyFont="1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6" xfId="0" applyBorder="1" applyAlignment="1">
      <alignment vertical="center" wrapText="1"/>
    </xf>
    <xf numFmtId="0" fontId="0" fillId="0" borderId="6" xfId="0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1" fontId="0" fillId="0" borderId="26" xfId="0" applyNumberFormat="1" applyBorder="1" applyAlignment="1" applyProtection="1">
      <alignment horizontal="center" vertical="center"/>
      <protection locked="0"/>
    </xf>
    <xf numFmtId="1" fontId="0" fillId="0" borderId="24" xfId="0" applyNumberFormat="1" applyBorder="1" applyAlignment="1" applyProtection="1">
      <alignment horizontal="center" vertical="center"/>
      <protection locked="0"/>
    </xf>
    <xf numFmtId="1" fontId="0" fillId="0" borderId="29" xfId="0" applyNumberFormat="1" applyBorder="1" applyAlignment="1" applyProtection="1">
      <alignment horizontal="center" vertical="center"/>
      <protection locked="0"/>
    </xf>
    <xf numFmtId="0" fontId="8" fillId="0" borderId="0" xfId="0" applyFont="1" applyProtection="1">
      <protection locked="0"/>
    </xf>
    <xf numFmtId="0" fontId="0" fillId="0" borderId="0" xfId="0" applyProtection="1">
      <protection locked="0"/>
    </xf>
    <xf numFmtId="0" fontId="3" fillId="0" borderId="40" xfId="0" applyFont="1" applyBorder="1" applyAlignment="1">
      <alignment horizontal="centerContinuous" vertical="center"/>
    </xf>
    <xf numFmtId="0" fontId="26" fillId="0" borderId="42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center" wrapText="1"/>
    </xf>
    <xf numFmtId="0" fontId="0" fillId="0" borderId="24" xfId="0" applyBorder="1" applyAlignment="1" applyProtection="1">
      <alignment horizontal="center" vertical="center"/>
      <protection locked="0"/>
    </xf>
    <xf numFmtId="0" fontId="0" fillId="0" borderId="44" xfId="0" applyBorder="1" applyAlignment="1" applyProtection="1">
      <alignment horizontal="center" vertical="center"/>
      <protection locked="0"/>
    </xf>
    <xf numFmtId="0" fontId="0" fillId="0" borderId="45" xfId="0" applyBorder="1" applyAlignment="1" applyProtection="1">
      <alignment horizontal="center" vertical="center"/>
      <protection locked="0"/>
    </xf>
    <xf numFmtId="0" fontId="0" fillId="0" borderId="29" xfId="0" applyBorder="1" applyAlignment="1" applyProtection="1">
      <alignment horizontal="center" vertical="center"/>
      <protection locked="0"/>
    </xf>
    <xf numFmtId="0" fontId="3" fillId="0" borderId="0" xfId="0" applyFont="1" applyAlignment="1">
      <alignment vertical="center"/>
    </xf>
    <xf numFmtId="0" fontId="11" fillId="0" borderId="3" xfId="0" applyFont="1" applyBorder="1" applyAlignment="1" applyProtection="1">
      <alignment horizontal="left"/>
      <protection locked="0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0" xfId="0" applyFont="1" applyBorder="1" applyAlignment="1" applyProtection="1">
      <alignment horizontal="center"/>
      <protection locked="0"/>
    </xf>
    <xf numFmtId="0" fontId="4" fillId="0" borderId="11" xfId="0" applyFont="1" applyBorder="1" applyAlignment="1" applyProtection="1">
      <alignment horizontal="center"/>
      <protection locked="0"/>
    </xf>
    <xf numFmtId="0" fontId="4" fillId="0" borderId="3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7" xfId="0" applyFont="1" applyBorder="1" applyAlignment="1" applyProtection="1">
      <alignment horizontal="center"/>
      <protection locked="0"/>
    </xf>
    <xf numFmtId="0" fontId="4" fillId="0" borderId="35" xfId="0" applyFont="1" applyBorder="1" applyAlignment="1" applyProtection="1">
      <alignment horizontal="center"/>
      <protection locked="0"/>
    </xf>
    <xf numFmtId="0" fontId="4" fillId="0" borderId="32" xfId="0" applyFont="1" applyBorder="1" applyAlignment="1" applyProtection="1">
      <alignment horizontal="center"/>
      <protection locked="0"/>
    </xf>
    <xf numFmtId="0" fontId="4" fillId="0" borderId="33" xfId="0" applyFont="1" applyBorder="1" applyAlignment="1" applyProtection="1">
      <alignment horizontal="center"/>
      <protection locked="0"/>
    </xf>
    <xf numFmtId="0" fontId="1" fillId="0" borderId="6" xfId="0" applyFont="1" applyBorder="1" applyAlignment="1" applyProtection="1">
      <alignment horizontal="left" vertical="center" indent="1"/>
      <protection locked="0"/>
    </xf>
    <xf numFmtId="14" fontId="0" fillId="0" borderId="6" xfId="0" applyNumberFormat="1" applyBorder="1" applyAlignment="1" applyProtection="1">
      <alignment horizontal="center" vertical="center"/>
      <protection locked="0"/>
    </xf>
    <xf numFmtId="0" fontId="4" fillId="0" borderId="3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4" fillId="0" borderId="0" xfId="0" applyFont="1" applyAlignment="1">
      <alignment horizontal="left" indent="1"/>
    </xf>
    <xf numFmtId="0" fontId="11" fillId="0" borderId="0" xfId="0" applyFont="1" applyAlignment="1">
      <alignment horizontal="left" wrapText="1"/>
    </xf>
    <xf numFmtId="0" fontId="11" fillId="0" borderId="0" xfId="0" applyFont="1" applyAlignment="1">
      <alignment horizontal="left" vertical="center" wrapText="1"/>
    </xf>
    <xf numFmtId="14" fontId="11" fillId="0" borderId="3" xfId="0" applyNumberFormat="1" applyFont="1" applyBorder="1" applyAlignment="1" applyProtection="1">
      <alignment horizontal="left"/>
      <protection locked="0"/>
    </xf>
    <xf numFmtId="0" fontId="1" fillId="0" borderId="26" xfId="0" applyFont="1" applyBorder="1" applyAlignment="1" applyProtection="1">
      <alignment horizontal="left" vertical="center" indent="1"/>
      <protection locked="0"/>
    </xf>
    <xf numFmtId="14" fontId="0" fillId="0" borderId="26" xfId="0" applyNumberFormat="1" applyBorder="1" applyAlignment="1" applyProtection="1">
      <alignment horizontal="center" vertical="center"/>
      <protection locked="0"/>
    </xf>
    <xf numFmtId="3" fontId="11" fillId="0" borderId="0" xfId="0" applyNumberFormat="1" applyFont="1" applyAlignment="1" applyProtection="1">
      <alignment horizontal="left"/>
      <protection locked="0"/>
    </xf>
    <xf numFmtId="0" fontId="18" fillId="0" borderId="0" xfId="1" applyBorder="1" applyAlignment="1" applyProtection="1">
      <alignment horizontal="left"/>
      <protection locked="0"/>
    </xf>
    <xf numFmtId="0" fontId="6" fillId="0" borderId="0" xfId="0" applyFont="1" applyAlignment="1">
      <alignment horizontal="center" vertical="center" wrapText="1"/>
    </xf>
    <xf numFmtId="0" fontId="0" fillId="0" borderId="39" xfId="0" applyBorder="1" applyAlignment="1">
      <alignment horizontal="center"/>
    </xf>
    <xf numFmtId="0" fontId="9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27" fillId="0" borderId="3" xfId="0" applyFont="1" applyBorder="1" applyAlignment="1" applyProtection="1">
      <alignment horizontal="center"/>
      <protection locked="0"/>
    </xf>
    <xf numFmtId="0" fontId="6" fillId="0" borderId="38" xfId="0" applyFont="1" applyBorder="1" applyAlignment="1" applyProtection="1">
      <alignment horizontal="center"/>
      <protection locked="0"/>
    </xf>
    <xf numFmtId="0" fontId="24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 wrapText="1"/>
    </xf>
    <xf numFmtId="0" fontId="1" fillId="0" borderId="19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0" fillId="0" borderId="6" xfId="0" applyBorder="1" applyAlignment="1" applyProtection="1">
      <alignment horizontal="left" vertical="center" indent="1"/>
      <protection locked="0"/>
    </xf>
    <xf numFmtId="0" fontId="0" fillId="0" borderId="26" xfId="0" applyBorder="1" applyAlignment="1" applyProtection="1">
      <alignment horizontal="left" vertical="center" indent="1"/>
      <protection locked="0"/>
    </xf>
    <xf numFmtId="0" fontId="5" fillId="0" borderId="8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6" fillId="0" borderId="3" xfId="0" applyFont="1" applyBorder="1" applyAlignment="1" applyProtection="1">
      <alignment horizontal="center"/>
      <protection locked="0"/>
    </xf>
    <xf numFmtId="0" fontId="17" fillId="0" borderId="3" xfId="0" applyFont="1" applyBorder="1" applyAlignment="1" applyProtection="1">
      <alignment horizontal="center"/>
      <protection locked="0"/>
    </xf>
    <xf numFmtId="0" fontId="14" fillId="0" borderId="0" xfId="0" applyFont="1" applyAlignment="1">
      <alignment horizontal="center"/>
    </xf>
    <xf numFmtId="0" fontId="0" fillId="0" borderId="0" xfId="0" applyAlignment="1" applyProtection="1">
      <alignment horizontal="center" vertical="center"/>
    </xf>
  </cellXfs>
  <cellStyles count="2">
    <cellStyle name="Hypertextový odkaz" xfId="1" builtinId="8"/>
    <cellStyle name="Normální" xfId="0" builtinId="0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1371600</xdr:colOff>
      <xdr:row>37</xdr:row>
      <xdr:rowOff>333374</xdr:rowOff>
    </xdr:from>
    <xdr:to>
      <xdr:col>7</xdr:col>
      <xdr:colOff>915315</xdr:colOff>
      <xdr:row>43</xdr:row>
      <xdr:rowOff>0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3435B2DB-3BF5-D959-A903-72C9F28C2B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95825" y="11553824"/>
          <a:ext cx="1258215" cy="1257301"/>
        </a:xfrm>
        <a:prstGeom prst="rect">
          <a:avLst/>
        </a:prstGeom>
      </xdr:spPr>
    </xdr:pic>
    <xdr:clientData/>
  </xdr:twoCellAnchor>
  <xdr:twoCellAnchor editAs="oneCell">
    <xdr:from>
      <xdr:col>7</xdr:col>
      <xdr:colOff>636486</xdr:colOff>
      <xdr:row>37</xdr:row>
      <xdr:rowOff>124467</xdr:rowOff>
    </xdr:from>
    <xdr:to>
      <xdr:col>9</xdr:col>
      <xdr:colOff>53085</xdr:colOff>
      <xdr:row>42</xdr:row>
      <xdr:rowOff>94590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8A0985D0-4CBF-A0A5-3D9C-66C9BE4915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392768">
          <a:off x="5675211" y="11344917"/>
          <a:ext cx="1988349" cy="140839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fitToPage="1"/>
  </sheetPr>
  <dimension ref="A1:AE66"/>
  <sheetViews>
    <sheetView showGridLines="0" tabSelected="1" topLeftCell="A2" zoomScaleNormal="100" workbookViewId="0">
      <selection activeCell="H11" sqref="H11:I11"/>
    </sheetView>
  </sheetViews>
  <sheetFormatPr defaultRowHeight="12.75" outlineLevelCol="1" x14ac:dyDescent="0.2"/>
  <cols>
    <col min="1" max="1" width="7.140625" customWidth="1"/>
    <col min="4" max="4" width="8.7109375" customWidth="1"/>
    <col min="6" max="6" width="6.5703125" customWidth="1"/>
    <col min="7" max="7" width="25.7109375" customWidth="1"/>
    <col min="8" max="8" width="17.28515625" customWidth="1"/>
    <col min="9" max="9" width="21.28515625" customWidth="1"/>
    <col min="10" max="10" width="2" customWidth="1"/>
    <col min="11" max="11" width="22.85546875" hidden="1" customWidth="1" outlineLevel="1"/>
    <col min="12" max="12" width="9.140625" hidden="1" customWidth="1" outlineLevel="1"/>
    <col min="13" max="14" width="12.5703125" hidden="1" customWidth="1" outlineLevel="1"/>
    <col min="15" max="15" width="10.7109375" hidden="1" customWidth="1" outlineLevel="1"/>
    <col min="16" max="16" width="17.7109375" hidden="1" customWidth="1" outlineLevel="1"/>
    <col min="17" max="17" width="25.7109375" hidden="1" customWidth="1" outlineLevel="1"/>
    <col min="18" max="18" width="19.7109375" hidden="1" customWidth="1" outlineLevel="1"/>
    <col min="19" max="19" width="14.7109375" hidden="1" customWidth="1" outlineLevel="1"/>
    <col min="20" max="30" width="11.7109375" hidden="1" customWidth="1" outlineLevel="1"/>
    <col min="31" max="31" width="9.140625" collapsed="1"/>
  </cols>
  <sheetData>
    <row r="1" spans="1:30" ht="40.5" customHeight="1" x14ac:dyDescent="0.4">
      <c r="A1" s="112" t="s">
        <v>0</v>
      </c>
      <c r="B1" s="112"/>
      <c r="C1" s="112"/>
      <c r="D1" s="112"/>
      <c r="E1" s="112"/>
      <c r="F1" s="112"/>
      <c r="G1" s="112"/>
      <c r="H1" s="112"/>
      <c r="I1" s="112"/>
      <c r="J1" s="21"/>
      <c r="K1" s="21"/>
    </row>
    <row r="2" spans="1:30" ht="19.5" customHeight="1" x14ac:dyDescent="0.3">
      <c r="A2" s="113" t="s">
        <v>12</v>
      </c>
      <c r="B2" s="113"/>
      <c r="C2" s="113"/>
      <c r="D2" s="113"/>
      <c r="E2" s="113"/>
      <c r="F2" s="113"/>
      <c r="G2" s="113"/>
      <c r="H2" s="113"/>
      <c r="I2" s="113"/>
      <c r="J2" s="20"/>
      <c r="K2" s="20"/>
    </row>
    <row r="3" spans="1:30" s="8" customFormat="1" ht="30.75" customHeight="1" x14ac:dyDescent="0.3">
      <c r="A3" s="117" t="s">
        <v>26</v>
      </c>
      <c r="B3" s="117"/>
      <c r="C3" s="117"/>
      <c r="D3" s="117"/>
      <c r="E3" s="117"/>
      <c r="F3" s="117"/>
      <c r="G3" s="117"/>
      <c r="H3" s="117"/>
      <c r="I3" s="117"/>
      <c r="J3" s="20"/>
      <c r="K3" s="20"/>
    </row>
    <row r="4" spans="1:30" s="8" customFormat="1" ht="7.5" customHeight="1" x14ac:dyDescent="0.3">
      <c r="A4" s="54"/>
      <c r="B4" s="54"/>
      <c r="C4" s="54"/>
      <c r="D4" s="54"/>
      <c r="E4" s="54"/>
      <c r="F4" s="54"/>
      <c r="G4" s="54"/>
      <c r="H4" s="54"/>
      <c r="I4" s="54"/>
      <c r="J4" s="47"/>
      <c r="K4" s="20"/>
    </row>
    <row r="5" spans="1:30" s="8" customFormat="1" ht="18.75" customHeight="1" x14ac:dyDescent="0.3">
      <c r="A5" s="114" t="s">
        <v>30</v>
      </c>
      <c r="B5" s="114"/>
      <c r="C5" s="114"/>
      <c r="D5" s="114"/>
      <c r="E5" s="114"/>
      <c r="F5" s="114"/>
      <c r="G5" s="114"/>
      <c r="H5" s="114"/>
      <c r="I5" s="114"/>
      <c r="J5" s="20"/>
      <c r="K5" s="20"/>
    </row>
    <row r="6" spans="1:30" ht="36.75" customHeight="1" x14ac:dyDescent="0.4">
      <c r="A6" s="3" t="s">
        <v>1</v>
      </c>
      <c r="B6" s="115"/>
      <c r="C6" s="115"/>
      <c r="D6" s="115"/>
      <c r="E6" s="115"/>
      <c r="F6" s="115"/>
      <c r="G6" s="115"/>
      <c r="H6" s="115"/>
      <c r="I6" s="115"/>
      <c r="J6" s="48"/>
      <c r="K6" s="29"/>
    </row>
    <row r="7" spans="1:30" ht="18" x14ac:dyDescent="0.25">
      <c r="A7" s="1" t="s">
        <v>2</v>
      </c>
      <c r="B7" s="116"/>
      <c r="C7" s="116"/>
      <c r="D7" s="116"/>
      <c r="E7" s="116"/>
      <c r="F7" s="116"/>
      <c r="G7" s="116"/>
      <c r="H7" s="116"/>
      <c r="I7" s="116"/>
      <c r="J7" s="49"/>
      <c r="K7" s="30"/>
    </row>
    <row r="8" spans="1:30" ht="18.75" customHeight="1" x14ac:dyDescent="0.25">
      <c r="A8" s="1" t="s">
        <v>3</v>
      </c>
      <c r="B8" s="116"/>
      <c r="C8" s="116"/>
      <c r="D8" s="116"/>
      <c r="E8" s="116"/>
      <c r="F8" s="116"/>
      <c r="G8" s="116"/>
      <c r="H8" s="116"/>
      <c r="I8" s="116"/>
      <c r="J8" s="49"/>
      <c r="K8" s="30"/>
    </row>
    <row r="9" spans="1:30" ht="30" customHeight="1" x14ac:dyDescent="0.2"/>
    <row r="10" spans="1:30" ht="16.5" thickBot="1" x14ac:dyDescent="0.3">
      <c r="A10" s="102" t="s">
        <v>13</v>
      </c>
      <c r="B10" s="102"/>
      <c r="C10" s="102"/>
      <c r="D10" s="102"/>
      <c r="E10" s="102"/>
      <c r="F10" s="102"/>
      <c r="G10" s="102"/>
      <c r="H10" s="102"/>
      <c r="I10" s="102"/>
      <c r="J10" s="25"/>
      <c r="K10" s="25"/>
      <c r="M10" s="6"/>
      <c r="N10" s="6"/>
      <c r="O10" s="6"/>
      <c r="P10" s="6"/>
      <c r="Q10" s="6"/>
      <c r="R10" s="6"/>
    </row>
    <row r="11" spans="1:30" ht="39" customHeight="1" thickTop="1" thickBot="1" x14ac:dyDescent="0.25">
      <c r="A11" s="77" t="s">
        <v>4</v>
      </c>
      <c r="B11" s="101" t="s">
        <v>16</v>
      </c>
      <c r="C11" s="101"/>
      <c r="D11" s="101"/>
      <c r="E11" s="101" t="s">
        <v>31</v>
      </c>
      <c r="F11" s="101"/>
      <c r="G11" s="78" t="s">
        <v>5</v>
      </c>
      <c r="H11" s="79" t="s">
        <v>51</v>
      </c>
      <c r="I11" s="80" t="s">
        <v>53</v>
      </c>
      <c r="J11" s="22"/>
      <c r="K11" s="31" t="s">
        <v>18</v>
      </c>
      <c r="L11" s="71" t="s">
        <v>160</v>
      </c>
      <c r="M11" s="66" t="s">
        <v>152</v>
      </c>
      <c r="N11" s="66" t="s">
        <v>154</v>
      </c>
      <c r="O11" s="66" t="s">
        <v>153</v>
      </c>
      <c r="P11" s="66" t="s">
        <v>155</v>
      </c>
      <c r="Q11" s="66" t="s">
        <v>156</v>
      </c>
      <c r="R11" s="66" t="s">
        <v>157</v>
      </c>
      <c r="S11" s="66" t="s">
        <v>158</v>
      </c>
      <c r="T11" s="69" t="s">
        <v>14</v>
      </c>
      <c r="U11" s="69" t="s">
        <v>15</v>
      </c>
      <c r="V11" s="69" t="s">
        <v>43</v>
      </c>
      <c r="W11" s="69" t="s">
        <v>44</v>
      </c>
      <c r="X11" s="69" t="s">
        <v>45</v>
      </c>
      <c r="Y11" s="69" t="s">
        <v>46</v>
      </c>
      <c r="Z11" s="69" t="s">
        <v>47</v>
      </c>
      <c r="AA11" s="69" t="s">
        <v>48</v>
      </c>
      <c r="AB11" s="69" t="s">
        <v>49</v>
      </c>
      <c r="AC11" s="69" t="s">
        <v>50</v>
      </c>
      <c r="AD11" s="69" t="s">
        <v>17</v>
      </c>
    </row>
    <row r="12" spans="1:30" ht="23.45" customHeight="1" thickTop="1" x14ac:dyDescent="0.2">
      <c r="A12" s="40">
        <v>1</v>
      </c>
      <c r="B12" s="97"/>
      <c r="C12" s="97"/>
      <c r="D12" s="97"/>
      <c r="E12" s="98"/>
      <c r="F12" s="98"/>
      <c r="G12" s="55"/>
      <c r="H12" s="62"/>
      <c r="I12" s="81"/>
      <c r="J12" s="134" t="str">
        <f>IF(AND(K12="CHYBNÁ KATEGORIE",L12="ANO"),"*","")</f>
        <v/>
      </c>
      <c r="K12" s="31" t="str">
        <f>IF(OR(P12=T12,P12=U12,P12=V12,P12=W12,P12=X12,P12=Y12,P12=Z12,P12=AA12,P12=AB12,P12=AC12,P12=AD12),"OK","CHYBNÁ KATEGORIE")</f>
        <v>CHYBNÁ KATEGORIE</v>
      </c>
      <c r="L12" t="str">
        <f>IF((E12&gt;0),"ANO","NE")</f>
        <v>NE</v>
      </c>
      <c r="M12" s="26">
        <f>B12</f>
        <v>0</v>
      </c>
      <c r="N12" s="64">
        <f>E12</f>
        <v>0</v>
      </c>
      <c r="O12" s="65">
        <f>YEAR(E12)</f>
        <v>1900</v>
      </c>
      <c r="P12" s="26">
        <f>G12</f>
        <v>0</v>
      </c>
      <c r="Q12" s="26">
        <f>$B$6</f>
        <v>0</v>
      </c>
      <c r="R12" s="26">
        <f>$B$7</f>
        <v>0</v>
      </c>
      <c r="S12" s="26">
        <f>$B$8</f>
        <v>0</v>
      </c>
      <c r="T12" s="70" t="str">
        <f>IF(AND($O12&gt;=KATEGORIE!$C$1, $O12&lt;=KATEGORIE!$D$1), $T$11, "Chyba")</f>
        <v>Chyba</v>
      </c>
      <c r="U12" s="70" t="str">
        <f>IF(AND($O12&gt;=KATEGORIE!$C$2, $O12&lt;=KATEGORIE!$D$2), $U$11, "Chyba")</f>
        <v>Chyba</v>
      </c>
      <c r="V12" s="70" t="str">
        <f>IF(AND($O12&gt;=KATEGORIE!$C$3, $O12&lt;=KATEGORIE!$D$3), $V$11, "Chyba")</f>
        <v>Chyba</v>
      </c>
      <c r="W12" s="70" t="str">
        <f>IF(AND($O12&gt;=KATEGORIE!$C$4, $O12&lt;=KATEGORIE!$D$4), $W$11, "Chyba")</f>
        <v>Chyba</v>
      </c>
      <c r="X12" s="70" t="str">
        <f>IF(AND($O12&gt;=KATEGORIE!$C$5, $O12&lt;=KATEGORIE!$D$5), $X$11, "Chyba")</f>
        <v>Chyba</v>
      </c>
      <c r="Y12" s="68" t="str">
        <f>IF(AND($O12&gt;=KATEGORIE!$C$6, $O12&lt;=KATEGORIE!$D$6), $Y$11, "Chyba")</f>
        <v>Chyba</v>
      </c>
      <c r="Z12" s="68" t="str">
        <f>IF(AND($O12&gt;=KATEGORIE!$C$7, $O12&lt;=KATEGORIE!$D$7), $Z$11, "Chyba")</f>
        <v>Chyba</v>
      </c>
      <c r="AA12" s="68" t="str">
        <f>IF(AND($O12&gt;=KATEGORIE!$C$8, $O12&lt;=KATEGORIE!$D$8), $AA$11, "Chyba")</f>
        <v>Chyba</v>
      </c>
      <c r="AB12" s="68" t="str">
        <f>IF(AND($O12&gt;=KATEGORIE!$C$9, $O12&lt;=KATEGORIE!$D$9), $AB$11, "Chyba")</f>
        <v>Chyba</v>
      </c>
      <c r="AC12" s="68" t="str">
        <f>IF(AND($O12&gt;=KATEGORIE!$C$10, $O12&lt;=KATEGORIE!$D$10), $AC$11, "Chyba")</f>
        <v>Chyba</v>
      </c>
      <c r="AD12" s="68" t="str">
        <f>IF(AND($O12&gt;=KATEGORIE!$C$11, $O12&lt;=KATEGORIE!$D$11), $AD$11, "Chyba")</f>
        <v>Chyba</v>
      </c>
    </row>
    <row r="13" spans="1:30" ht="23.45" customHeight="1" x14ac:dyDescent="0.2">
      <c r="A13" s="40">
        <v>2</v>
      </c>
      <c r="B13" s="97"/>
      <c r="C13" s="97"/>
      <c r="D13" s="97"/>
      <c r="E13" s="98"/>
      <c r="F13" s="98"/>
      <c r="G13" s="44"/>
      <c r="H13" s="62"/>
      <c r="I13" s="81"/>
      <c r="J13" s="134" t="str">
        <f t="shared" ref="J13:J36" si="0">IF(AND(K13="CHYBNÁ KATEGORIE",L13="ANO"),"*","")</f>
        <v/>
      </c>
      <c r="K13" s="31" t="str">
        <f t="shared" ref="K13:K36" si="1">IF(OR(P13=T13,P13=U13,P13=V13,P13=W13,P13=X13,P13=Y13,P13=Z13,P13=AA13,P13=AB13,P13=AC13,P13=AD13),"OK","CHYBNÁ KATEGORIE")</f>
        <v>CHYBNÁ KATEGORIE</v>
      </c>
      <c r="L13" t="str">
        <f t="shared" ref="L13:L36" si="2">IF((E13&gt;0),"ANO","NE")</f>
        <v>NE</v>
      </c>
      <c r="M13" s="26">
        <f t="shared" ref="M13:M36" si="3">B13</f>
        <v>0</v>
      </c>
      <c r="N13" s="64">
        <f t="shared" ref="N13:N36" si="4">E13</f>
        <v>0</v>
      </c>
      <c r="O13" s="65">
        <f t="shared" ref="O13:O36" si="5">YEAR(E13)</f>
        <v>1900</v>
      </c>
      <c r="P13" s="26">
        <f t="shared" ref="P13:P36" si="6">G13</f>
        <v>0</v>
      </c>
      <c r="Q13" s="26">
        <f t="shared" ref="Q13:Q36" si="7">$B$6</f>
        <v>0</v>
      </c>
      <c r="R13" s="26">
        <f t="shared" ref="R13:R36" si="8">$B$7</f>
        <v>0</v>
      </c>
      <c r="S13" s="26">
        <f t="shared" ref="S13:S36" si="9">$B$8</f>
        <v>0</v>
      </c>
      <c r="T13" s="26" t="str">
        <f>IF(AND($O13&gt;=KATEGORIE!$C$1, $O13&lt;=KATEGORIE!$D$1), $T$11, "Chyba")</f>
        <v>Chyba</v>
      </c>
      <c r="U13" s="26" t="str">
        <f>IF(AND($O13&gt;=KATEGORIE!$C$2, $O13&lt;=KATEGORIE!$D$2), $U$11, "Chyba")</f>
        <v>Chyba</v>
      </c>
      <c r="V13" s="26" t="str">
        <f>IF(AND($O13&gt;=KATEGORIE!$C$3, $O13&lt;=KATEGORIE!$D$3), $V$11, "Chyba")</f>
        <v>Chyba</v>
      </c>
      <c r="W13" s="26" t="str">
        <f>IF(AND($O13&gt;=KATEGORIE!$C$4, $O13&lt;=KATEGORIE!$D$4), $W$11, "Chyba")</f>
        <v>Chyba</v>
      </c>
      <c r="X13" s="26" t="str">
        <f>IF(AND($O13&gt;=KATEGORIE!$C$5, $O13&lt;=KATEGORIE!$D$5), $X$11, "Chyba")</f>
        <v>Chyba</v>
      </c>
      <c r="Y13" s="26" t="str">
        <f>IF(AND($O13&gt;=KATEGORIE!$C$6, $O13&lt;=KATEGORIE!$D$6), $Y$11, "Chyba")</f>
        <v>Chyba</v>
      </c>
      <c r="Z13" s="26" t="str">
        <f>IF(AND($O13&gt;=KATEGORIE!$C$7, $O13&lt;=KATEGORIE!$D$7), $Z$11, "Chyba")</f>
        <v>Chyba</v>
      </c>
      <c r="AA13" s="26" t="str">
        <f>IF(AND($O13&gt;=KATEGORIE!$C$8, $O13&lt;=KATEGORIE!$D$8), $AA$11, "Chyba")</f>
        <v>Chyba</v>
      </c>
      <c r="AB13" s="26" t="str">
        <f>IF(AND($O13&gt;=KATEGORIE!$C$9, $O13&lt;=KATEGORIE!$D$9), $AB$11, "Chyba")</f>
        <v>Chyba</v>
      </c>
      <c r="AC13" s="26" t="str">
        <f>IF(AND($O13&gt;=KATEGORIE!$C$10, $O13&lt;=KATEGORIE!$D$10), $AC$11, "Chyba")</f>
        <v>Chyba</v>
      </c>
      <c r="AD13" s="26" t="str">
        <f>IF(AND($O13&gt;=KATEGORIE!$C$11, $O13&lt;=KATEGORIE!$D$11), $AD$11, "Chyba")</f>
        <v>Chyba</v>
      </c>
    </row>
    <row r="14" spans="1:30" ht="23.45" customHeight="1" x14ac:dyDescent="0.2">
      <c r="A14" s="40">
        <v>3</v>
      </c>
      <c r="B14" s="97"/>
      <c r="C14" s="97"/>
      <c r="D14" s="97"/>
      <c r="E14" s="98"/>
      <c r="F14" s="98"/>
      <c r="G14" s="44"/>
      <c r="H14" s="63"/>
      <c r="I14" s="81"/>
      <c r="J14" s="134" t="str">
        <f t="shared" si="0"/>
        <v/>
      </c>
      <c r="K14" s="31" t="str">
        <f t="shared" si="1"/>
        <v>CHYBNÁ KATEGORIE</v>
      </c>
      <c r="L14" t="str">
        <f t="shared" si="2"/>
        <v>NE</v>
      </c>
      <c r="M14" s="26">
        <f t="shared" si="3"/>
        <v>0</v>
      </c>
      <c r="N14" s="64">
        <f t="shared" si="4"/>
        <v>0</v>
      </c>
      <c r="O14" s="65">
        <f t="shared" si="5"/>
        <v>1900</v>
      </c>
      <c r="P14" s="26">
        <f t="shared" si="6"/>
        <v>0</v>
      </c>
      <c r="Q14" s="26">
        <f t="shared" si="7"/>
        <v>0</v>
      </c>
      <c r="R14" s="26">
        <f t="shared" si="8"/>
        <v>0</v>
      </c>
      <c r="S14" s="26">
        <f t="shared" si="9"/>
        <v>0</v>
      </c>
      <c r="T14" s="26" t="str">
        <f>IF(AND($O14&gt;=KATEGORIE!$C$1, $O14&lt;=KATEGORIE!$D$1), $T$11, "Chyba")</f>
        <v>Chyba</v>
      </c>
      <c r="U14" s="26" t="str">
        <f>IF(AND($O14&gt;=KATEGORIE!$C$2, $O14&lt;=KATEGORIE!$D$2), $U$11, "Chyba")</f>
        <v>Chyba</v>
      </c>
      <c r="V14" s="26" t="str">
        <f>IF(AND($O14&gt;=KATEGORIE!$C$3, $O14&lt;=KATEGORIE!$D$3), $V$11, "Chyba")</f>
        <v>Chyba</v>
      </c>
      <c r="W14" s="26" t="str">
        <f>IF(AND($O14&gt;=KATEGORIE!$C$4, $O14&lt;=KATEGORIE!$D$4), $W$11, "Chyba")</f>
        <v>Chyba</v>
      </c>
      <c r="X14" s="26" t="str">
        <f>IF(AND($O14&gt;=KATEGORIE!$C$5, $O14&lt;=KATEGORIE!$D$5), $X$11, "Chyba")</f>
        <v>Chyba</v>
      </c>
      <c r="Y14" s="26" t="str">
        <f>IF(AND($O14&gt;=KATEGORIE!$C$6, $O14&lt;=KATEGORIE!$D$6), $Y$11, "Chyba")</f>
        <v>Chyba</v>
      </c>
      <c r="Z14" s="26" t="str">
        <f>IF(AND($O14&gt;=KATEGORIE!$C$7, $O14&lt;=KATEGORIE!$D$7), $Z$11, "Chyba")</f>
        <v>Chyba</v>
      </c>
      <c r="AA14" s="26" t="str">
        <f>IF(AND($O14&gt;=KATEGORIE!$C$8, $O14&lt;=KATEGORIE!$D$8), $AA$11, "Chyba")</f>
        <v>Chyba</v>
      </c>
      <c r="AB14" s="26" t="str">
        <f>IF(AND($O14&gt;=KATEGORIE!$C$9, $O14&lt;=KATEGORIE!$D$9), $AB$11, "Chyba")</f>
        <v>Chyba</v>
      </c>
      <c r="AC14" s="26" t="str">
        <f>IF(AND($O14&gt;=KATEGORIE!$C$10, $O14&lt;=KATEGORIE!$D$10), $AC$11, "Chyba")</f>
        <v>Chyba</v>
      </c>
      <c r="AD14" s="26" t="str">
        <f>IF(AND($O14&gt;=KATEGORIE!$C$11, $O14&lt;=KATEGORIE!$D$11), $AD$11, "Chyba")</f>
        <v>Chyba</v>
      </c>
    </row>
    <row r="15" spans="1:30" ht="23.45" customHeight="1" x14ac:dyDescent="0.2">
      <c r="A15" s="40">
        <v>4</v>
      </c>
      <c r="B15" s="97"/>
      <c r="C15" s="97"/>
      <c r="D15" s="97"/>
      <c r="E15" s="98"/>
      <c r="F15" s="98"/>
      <c r="G15" s="44"/>
      <c r="H15" s="63"/>
      <c r="I15" s="81"/>
      <c r="J15" s="134" t="str">
        <f t="shared" si="0"/>
        <v/>
      </c>
      <c r="K15" s="31" t="str">
        <f t="shared" si="1"/>
        <v>CHYBNÁ KATEGORIE</v>
      </c>
      <c r="L15" t="str">
        <f t="shared" si="2"/>
        <v>NE</v>
      </c>
      <c r="M15" s="26">
        <f t="shared" si="3"/>
        <v>0</v>
      </c>
      <c r="N15" s="64">
        <f t="shared" si="4"/>
        <v>0</v>
      </c>
      <c r="O15" s="65">
        <f t="shared" si="5"/>
        <v>1900</v>
      </c>
      <c r="P15" s="26">
        <f t="shared" si="6"/>
        <v>0</v>
      </c>
      <c r="Q15" s="26">
        <f t="shared" si="7"/>
        <v>0</v>
      </c>
      <c r="R15" s="26">
        <f t="shared" si="8"/>
        <v>0</v>
      </c>
      <c r="S15" s="26">
        <f t="shared" si="9"/>
        <v>0</v>
      </c>
      <c r="T15" s="26" t="str">
        <f>IF(AND($O15&gt;=KATEGORIE!$C$1, $O15&lt;=KATEGORIE!$D$1), $T$11, "Chyba")</f>
        <v>Chyba</v>
      </c>
      <c r="U15" s="26" t="str">
        <f>IF(AND($O15&gt;=KATEGORIE!$C$2, $O15&lt;=KATEGORIE!$D$2), $U$11, "Chyba")</f>
        <v>Chyba</v>
      </c>
      <c r="V15" s="26" t="str">
        <f>IF(AND($O15&gt;=KATEGORIE!$C$3, $O15&lt;=KATEGORIE!$D$3), $V$11, "Chyba")</f>
        <v>Chyba</v>
      </c>
      <c r="W15" s="26" t="str">
        <f>IF(AND($O15&gt;=KATEGORIE!$C$4, $O15&lt;=KATEGORIE!$D$4), $W$11, "Chyba")</f>
        <v>Chyba</v>
      </c>
      <c r="X15" s="26" t="str">
        <f>IF(AND($O15&gt;=KATEGORIE!$C$5, $O15&lt;=KATEGORIE!$D$5), $X$11, "Chyba")</f>
        <v>Chyba</v>
      </c>
      <c r="Y15" s="26" t="str">
        <f>IF(AND($O15&gt;=KATEGORIE!$C$6, $O15&lt;=KATEGORIE!$D$6), $Y$11, "Chyba")</f>
        <v>Chyba</v>
      </c>
      <c r="Z15" s="26" t="str">
        <f>IF(AND($O15&gt;=KATEGORIE!$C$7, $O15&lt;=KATEGORIE!$D$7), $Z$11, "Chyba")</f>
        <v>Chyba</v>
      </c>
      <c r="AA15" s="26" t="str">
        <f>IF(AND($O15&gt;=KATEGORIE!$C$8, $O15&lt;=KATEGORIE!$D$8), $AA$11, "Chyba")</f>
        <v>Chyba</v>
      </c>
      <c r="AB15" s="26" t="str">
        <f>IF(AND($O15&gt;=KATEGORIE!$C$9, $O15&lt;=KATEGORIE!$D$9), $AB$11, "Chyba")</f>
        <v>Chyba</v>
      </c>
      <c r="AC15" s="26" t="str">
        <f>IF(AND($O15&gt;=KATEGORIE!$C$10, $O15&lt;=KATEGORIE!$D$10), $AC$11, "Chyba")</f>
        <v>Chyba</v>
      </c>
      <c r="AD15" s="26" t="str">
        <f>IF(AND($O15&gt;=KATEGORIE!$C$11, $O15&lt;=KATEGORIE!$D$11), $AD$11, "Chyba")</f>
        <v>Chyba</v>
      </c>
    </row>
    <row r="16" spans="1:30" ht="23.45" customHeight="1" x14ac:dyDescent="0.2">
      <c r="A16" s="40">
        <v>5</v>
      </c>
      <c r="B16" s="97"/>
      <c r="C16" s="97"/>
      <c r="D16" s="97"/>
      <c r="E16" s="98"/>
      <c r="F16" s="98"/>
      <c r="G16" s="44"/>
      <c r="H16" s="63"/>
      <c r="I16" s="81"/>
      <c r="J16" s="134" t="str">
        <f t="shared" si="0"/>
        <v/>
      </c>
      <c r="K16" s="31" t="str">
        <f t="shared" si="1"/>
        <v>CHYBNÁ KATEGORIE</v>
      </c>
      <c r="L16" t="str">
        <f t="shared" si="2"/>
        <v>NE</v>
      </c>
      <c r="M16" s="26">
        <f t="shared" si="3"/>
        <v>0</v>
      </c>
      <c r="N16" s="64">
        <f t="shared" si="4"/>
        <v>0</v>
      </c>
      <c r="O16" s="65">
        <f t="shared" si="5"/>
        <v>1900</v>
      </c>
      <c r="P16" s="26">
        <f t="shared" si="6"/>
        <v>0</v>
      </c>
      <c r="Q16" s="26">
        <f t="shared" si="7"/>
        <v>0</v>
      </c>
      <c r="R16" s="26">
        <f t="shared" si="8"/>
        <v>0</v>
      </c>
      <c r="S16" s="26">
        <f t="shared" si="9"/>
        <v>0</v>
      </c>
      <c r="T16" s="26" t="str">
        <f>IF(AND($O16&gt;=KATEGORIE!$C$1, $O16&lt;=KATEGORIE!$D$1), $T$11, "Chyba")</f>
        <v>Chyba</v>
      </c>
      <c r="U16" s="26" t="str">
        <f>IF(AND($O16&gt;=KATEGORIE!$C$2, $O16&lt;=KATEGORIE!$D$2), $U$11, "Chyba")</f>
        <v>Chyba</v>
      </c>
      <c r="V16" s="26" t="str">
        <f>IF(AND($O16&gt;=KATEGORIE!$C$3, $O16&lt;=KATEGORIE!$D$3), $V$11, "Chyba")</f>
        <v>Chyba</v>
      </c>
      <c r="W16" s="26" t="str">
        <f>IF(AND($O16&gt;=KATEGORIE!$C$4, $O16&lt;=KATEGORIE!$D$4), $W$11, "Chyba")</f>
        <v>Chyba</v>
      </c>
      <c r="X16" s="26" t="str">
        <f>IF(AND($O16&gt;=KATEGORIE!$C$5, $O16&lt;=KATEGORIE!$D$5), $X$11, "Chyba")</f>
        <v>Chyba</v>
      </c>
      <c r="Y16" s="26" t="str">
        <f>IF(AND($O16&gt;=KATEGORIE!$C$6, $O16&lt;=KATEGORIE!$D$6), $Y$11, "Chyba")</f>
        <v>Chyba</v>
      </c>
      <c r="Z16" s="26" t="str">
        <f>IF(AND($O16&gt;=KATEGORIE!$C$7, $O16&lt;=KATEGORIE!$D$7), $Z$11, "Chyba")</f>
        <v>Chyba</v>
      </c>
      <c r="AA16" s="26" t="str">
        <f>IF(AND($O16&gt;=KATEGORIE!$C$8, $O16&lt;=KATEGORIE!$D$8), $AA$11, "Chyba")</f>
        <v>Chyba</v>
      </c>
      <c r="AB16" s="26" t="str">
        <f>IF(AND($O16&gt;=KATEGORIE!$C$9, $O16&lt;=KATEGORIE!$D$9), $AB$11, "Chyba")</f>
        <v>Chyba</v>
      </c>
      <c r="AC16" s="26" t="str">
        <f>IF(AND($O16&gt;=KATEGORIE!$C$10, $O16&lt;=KATEGORIE!$D$10), $AC$11, "Chyba")</f>
        <v>Chyba</v>
      </c>
      <c r="AD16" s="26" t="str">
        <f>IF(AND($O16&gt;=KATEGORIE!$C$11, $O16&lt;=KATEGORIE!$D$11), $AD$11, "Chyba")</f>
        <v>Chyba</v>
      </c>
    </row>
    <row r="17" spans="1:30" ht="23.45" customHeight="1" x14ac:dyDescent="0.2">
      <c r="A17" s="40">
        <v>6</v>
      </c>
      <c r="B17" s="97"/>
      <c r="C17" s="97"/>
      <c r="D17" s="97"/>
      <c r="E17" s="98"/>
      <c r="F17" s="98"/>
      <c r="G17" s="44"/>
      <c r="H17" s="63"/>
      <c r="I17" s="81"/>
      <c r="J17" s="134" t="str">
        <f t="shared" si="0"/>
        <v/>
      </c>
      <c r="K17" s="31" t="str">
        <f t="shared" si="1"/>
        <v>CHYBNÁ KATEGORIE</v>
      </c>
      <c r="L17" t="str">
        <f t="shared" si="2"/>
        <v>NE</v>
      </c>
      <c r="M17" s="26">
        <f t="shared" si="3"/>
        <v>0</v>
      </c>
      <c r="N17" s="64">
        <f t="shared" si="4"/>
        <v>0</v>
      </c>
      <c r="O17" s="65">
        <f t="shared" si="5"/>
        <v>1900</v>
      </c>
      <c r="P17" s="26">
        <f t="shared" si="6"/>
        <v>0</v>
      </c>
      <c r="Q17" s="26">
        <f t="shared" si="7"/>
        <v>0</v>
      </c>
      <c r="R17" s="26">
        <f t="shared" si="8"/>
        <v>0</v>
      </c>
      <c r="S17" s="26">
        <f t="shared" si="9"/>
        <v>0</v>
      </c>
      <c r="T17" s="26" t="str">
        <f>IF(AND($O17&gt;=KATEGORIE!$C$1, $O17&lt;=KATEGORIE!$D$1), $T$11, "Chyba")</f>
        <v>Chyba</v>
      </c>
      <c r="U17" s="26" t="str">
        <f>IF(AND($O17&gt;=KATEGORIE!$C$2, $O17&lt;=KATEGORIE!$D$2), $U$11, "Chyba")</f>
        <v>Chyba</v>
      </c>
      <c r="V17" s="26" t="str">
        <f>IF(AND($O17&gt;=KATEGORIE!$C$3, $O17&lt;=KATEGORIE!$D$3), $V$11, "Chyba")</f>
        <v>Chyba</v>
      </c>
      <c r="W17" s="26" t="str">
        <f>IF(AND($O17&gt;=KATEGORIE!$C$4, $O17&lt;=KATEGORIE!$D$4), $W$11, "Chyba")</f>
        <v>Chyba</v>
      </c>
      <c r="X17" s="26" t="str">
        <f>IF(AND($O17&gt;=KATEGORIE!$C$5, $O17&lt;=KATEGORIE!$D$5), $X$11, "Chyba")</f>
        <v>Chyba</v>
      </c>
      <c r="Y17" s="26" t="str">
        <f>IF(AND($O17&gt;=KATEGORIE!$C$6, $O17&lt;=KATEGORIE!$D$6), $Y$11, "Chyba")</f>
        <v>Chyba</v>
      </c>
      <c r="Z17" s="26" t="str">
        <f>IF(AND($O17&gt;=KATEGORIE!$C$7, $O17&lt;=KATEGORIE!$D$7), $Z$11, "Chyba")</f>
        <v>Chyba</v>
      </c>
      <c r="AA17" s="26" t="str">
        <f>IF(AND($O17&gt;=KATEGORIE!$C$8, $O17&lt;=KATEGORIE!$D$8), $AA$11, "Chyba")</f>
        <v>Chyba</v>
      </c>
      <c r="AB17" s="26" t="str">
        <f>IF(AND($O17&gt;=KATEGORIE!$C$9, $O17&lt;=KATEGORIE!$D$9), $AB$11, "Chyba")</f>
        <v>Chyba</v>
      </c>
      <c r="AC17" s="26" t="str">
        <f>IF(AND($O17&gt;=KATEGORIE!$C$10, $O17&lt;=KATEGORIE!$D$10), $AC$11, "Chyba")</f>
        <v>Chyba</v>
      </c>
      <c r="AD17" s="26" t="str">
        <f>IF(AND($O17&gt;=KATEGORIE!$C$11, $O17&lt;=KATEGORIE!$D$11), $AD$11, "Chyba")</f>
        <v>Chyba</v>
      </c>
    </row>
    <row r="18" spans="1:30" ht="23.45" customHeight="1" x14ac:dyDescent="0.2">
      <c r="A18" s="40">
        <v>7</v>
      </c>
      <c r="B18" s="97"/>
      <c r="C18" s="97"/>
      <c r="D18" s="97"/>
      <c r="E18" s="98"/>
      <c r="F18" s="98"/>
      <c r="G18" s="44"/>
      <c r="H18" s="63"/>
      <c r="I18" s="81"/>
      <c r="J18" s="134" t="str">
        <f t="shared" si="0"/>
        <v/>
      </c>
      <c r="K18" s="31" t="str">
        <f t="shared" si="1"/>
        <v>CHYBNÁ KATEGORIE</v>
      </c>
      <c r="L18" t="str">
        <f t="shared" si="2"/>
        <v>NE</v>
      </c>
      <c r="M18" s="26">
        <f t="shared" si="3"/>
        <v>0</v>
      </c>
      <c r="N18" s="64">
        <f t="shared" si="4"/>
        <v>0</v>
      </c>
      <c r="O18" s="65">
        <f t="shared" si="5"/>
        <v>1900</v>
      </c>
      <c r="P18" s="26">
        <f t="shared" si="6"/>
        <v>0</v>
      </c>
      <c r="Q18" s="26">
        <f t="shared" si="7"/>
        <v>0</v>
      </c>
      <c r="R18" s="26">
        <f t="shared" si="8"/>
        <v>0</v>
      </c>
      <c r="S18" s="26">
        <f t="shared" si="9"/>
        <v>0</v>
      </c>
      <c r="T18" s="26" t="str">
        <f>IF(AND($O18&gt;=KATEGORIE!$C$1, $O18&lt;=KATEGORIE!$D$1), $T$11, "Chyba")</f>
        <v>Chyba</v>
      </c>
      <c r="U18" s="26" t="str">
        <f>IF(AND($O18&gt;=KATEGORIE!$C$2, $O18&lt;=KATEGORIE!$D$2), $U$11, "Chyba")</f>
        <v>Chyba</v>
      </c>
      <c r="V18" s="26" t="str">
        <f>IF(AND($O18&gt;=KATEGORIE!$C$3, $O18&lt;=KATEGORIE!$D$3), $V$11, "Chyba")</f>
        <v>Chyba</v>
      </c>
      <c r="W18" s="26" t="str">
        <f>IF(AND($O18&gt;=KATEGORIE!$C$4, $O18&lt;=KATEGORIE!$D$4), $W$11, "Chyba")</f>
        <v>Chyba</v>
      </c>
      <c r="X18" s="26" t="str">
        <f>IF(AND($O18&gt;=KATEGORIE!$C$5, $O18&lt;=KATEGORIE!$D$5), $X$11, "Chyba")</f>
        <v>Chyba</v>
      </c>
      <c r="Y18" s="26" t="str">
        <f>IF(AND($O18&gt;=KATEGORIE!$C$6, $O18&lt;=KATEGORIE!$D$6), $Y$11, "Chyba")</f>
        <v>Chyba</v>
      </c>
      <c r="Z18" s="26" t="str">
        <f>IF(AND($O18&gt;=KATEGORIE!$C$7, $O18&lt;=KATEGORIE!$D$7), $Z$11, "Chyba")</f>
        <v>Chyba</v>
      </c>
      <c r="AA18" s="26" t="str">
        <f>IF(AND($O18&gt;=KATEGORIE!$C$8, $O18&lt;=KATEGORIE!$D$8), $AA$11, "Chyba")</f>
        <v>Chyba</v>
      </c>
      <c r="AB18" s="26" t="str">
        <f>IF(AND($O18&gt;=KATEGORIE!$C$9, $O18&lt;=KATEGORIE!$D$9), $AB$11, "Chyba")</f>
        <v>Chyba</v>
      </c>
      <c r="AC18" s="26" t="str">
        <f>IF(AND($O18&gt;=KATEGORIE!$C$10, $O18&lt;=KATEGORIE!$D$10), $AC$11, "Chyba")</f>
        <v>Chyba</v>
      </c>
      <c r="AD18" s="26" t="str">
        <f>IF(AND($O18&gt;=KATEGORIE!$C$11, $O18&lt;=KATEGORIE!$D$11), $AD$11, "Chyba")</f>
        <v>Chyba</v>
      </c>
    </row>
    <row r="19" spans="1:30" ht="23.45" customHeight="1" x14ac:dyDescent="0.2">
      <c r="A19" s="40">
        <v>8</v>
      </c>
      <c r="B19" s="97"/>
      <c r="C19" s="97"/>
      <c r="D19" s="97"/>
      <c r="E19" s="98"/>
      <c r="F19" s="98"/>
      <c r="G19" s="44"/>
      <c r="H19" s="63"/>
      <c r="I19" s="81"/>
      <c r="J19" s="134" t="str">
        <f t="shared" si="0"/>
        <v/>
      </c>
      <c r="K19" s="31" t="str">
        <f t="shared" si="1"/>
        <v>CHYBNÁ KATEGORIE</v>
      </c>
      <c r="L19" t="str">
        <f t="shared" si="2"/>
        <v>NE</v>
      </c>
      <c r="M19" s="26">
        <f t="shared" si="3"/>
        <v>0</v>
      </c>
      <c r="N19" s="64">
        <f t="shared" si="4"/>
        <v>0</v>
      </c>
      <c r="O19" s="65">
        <f t="shared" si="5"/>
        <v>1900</v>
      </c>
      <c r="P19" s="26">
        <f t="shared" si="6"/>
        <v>0</v>
      </c>
      <c r="Q19" s="26">
        <f t="shared" si="7"/>
        <v>0</v>
      </c>
      <c r="R19" s="26">
        <f t="shared" si="8"/>
        <v>0</v>
      </c>
      <c r="S19" s="26">
        <f t="shared" si="9"/>
        <v>0</v>
      </c>
      <c r="T19" s="26" t="str">
        <f>IF(AND($O19&gt;=KATEGORIE!$C$1, $O19&lt;=KATEGORIE!$D$1), $T$11, "Chyba")</f>
        <v>Chyba</v>
      </c>
      <c r="U19" s="26" t="str">
        <f>IF(AND($O19&gt;=KATEGORIE!$C$2, $O19&lt;=KATEGORIE!$D$2), $U$11, "Chyba")</f>
        <v>Chyba</v>
      </c>
      <c r="V19" s="26" t="str">
        <f>IF(AND($O19&gt;=KATEGORIE!$C$3, $O19&lt;=KATEGORIE!$D$3), $V$11, "Chyba")</f>
        <v>Chyba</v>
      </c>
      <c r="W19" s="26" t="str">
        <f>IF(AND($O19&gt;=KATEGORIE!$C$4, $O19&lt;=KATEGORIE!$D$4), $W$11, "Chyba")</f>
        <v>Chyba</v>
      </c>
      <c r="X19" s="26" t="str">
        <f>IF(AND($O19&gt;=KATEGORIE!$C$5, $O19&lt;=KATEGORIE!$D$5), $X$11, "Chyba")</f>
        <v>Chyba</v>
      </c>
      <c r="Y19" s="26" t="str">
        <f>IF(AND($O19&gt;=KATEGORIE!$C$6, $O19&lt;=KATEGORIE!$D$6), $Y$11, "Chyba")</f>
        <v>Chyba</v>
      </c>
      <c r="Z19" s="26" t="str">
        <f>IF(AND($O19&gt;=KATEGORIE!$C$7, $O19&lt;=KATEGORIE!$D$7), $Z$11, "Chyba")</f>
        <v>Chyba</v>
      </c>
      <c r="AA19" s="26" t="str">
        <f>IF(AND($O19&gt;=KATEGORIE!$C$8, $O19&lt;=KATEGORIE!$D$8), $AA$11, "Chyba")</f>
        <v>Chyba</v>
      </c>
      <c r="AB19" s="26" t="str">
        <f>IF(AND($O19&gt;=KATEGORIE!$C$9, $O19&lt;=KATEGORIE!$D$9), $AB$11, "Chyba")</f>
        <v>Chyba</v>
      </c>
      <c r="AC19" s="26" t="str">
        <f>IF(AND($O19&gt;=KATEGORIE!$C$10, $O19&lt;=KATEGORIE!$D$10), $AC$11, "Chyba")</f>
        <v>Chyba</v>
      </c>
      <c r="AD19" s="26" t="str">
        <f>IF(AND($O19&gt;=KATEGORIE!$C$11, $O19&lt;=KATEGORIE!$D$11), $AD$11, "Chyba")</f>
        <v>Chyba</v>
      </c>
    </row>
    <row r="20" spans="1:30" ht="23.45" customHeight="1" x14ac:dyDescent="0.2">
      <c r="A20" s="40">
        <v>9</v>
      </c>
      <c r="B20" s="97"/>
      <c r="C20" s="97"/>
      <c r="D20" s="97"/>
      <c r="E20" s="98"/>
      <c r="F20" s="98"/>
      <c r="G20" s="44"/>
      <c r="H20" s="63"/>
      <c r="I20" s="81"/>
      <c r="J20" s="134" t="str">
        <f t="shared" si="0"/>
        <v/>
      </c>
      <c r="K20" s="31" t="str">
        <f t="shared" si="1"/>
        <v>CHYBNÁ KATEGORIE</v>
      </c>
      <c r="L20" t="str">
        <f t="shared" si="2"/>
        <v>NE</v>
      </c>
      <c r="M20" s="26">
        <f t="shared" si="3"/>
        <v>0</v>
      </c>
      <c r="N20" s="64">
        <f t="shared" si="4"/>
        <v>0</v>
      </c>
      <c r="O20" s="65">
        <f t="shared" si="5"/>
        <v>1900</v>
      </c>
      <c r="P20" s="26">
        <f t="shared" si="6"/>
        <v>0</v>
      </c>
      <c r="Q20" s="26">
        <f t="shared" si="7"/>
        <v>0</v>
      </c>
      <c r="R20" s="26">
        <f t="shared" si="8"/>
        <v>0</v>
      </c>
      <c r="S20" s="26">
        <f t="shared" si="9"/>
        <v>0</v>
      </c>
      <c r="T20" s="26" t="str">
        <f>IF(AND($O20&gt;=KATEGORIE!$C$1, $O20&lt;=KATEGORIE!$D$1), $T$11, "Chyba")</f>
        <v>Chyba</v>
      </c>
      <c r="U20" s="26" t="str">
        <f>IF(AND($O20&gt;=KATEGORIE!$C$2, $O20&lt;=KATEGORIE!$D$2), $U$11, "Chyba")</f>
        <v>Chyba</v>
      </c>
      <c r="V20" s="26" t="str">
        <f>IF(AND($O20&gt;=KATEGORIE!$C$3, $O20&lt;=KATEGORIE!$D$3), $V$11, "Chyba")</f>
        <v>Chyba</v>
      </c>
      <c r="W20" s="26" t="str">
        <f>IF(AND($O20&gt;=KATEGORIE!$C$4, $O20&lt;=KATEGORIE!$D$4), $W$11, "Chyba")</f>
        <v>Chyba</v>
      </c>
      <c r="X20" s="26" t="str">
        <f>IF(AND($O20&gt;=KATEGORIE!$C$5, $O20&lt;=KATEGORIE!$D$5), $X$11, "Chyba")</f>
        <v>Chyba</v>
      </c>
      <c r="Y20" s="26" t="str">
        <f>IF(AND($O20&gt;=KATEGORIE!$C$6, $O20&lt;=KATEGORIE!$D$6), $Y$11, "Chyba")</f>
        <v>Chyba</v>
      </c>
      <c r="Z20" s="26" t="str">
        <f>IF(AND($O20&gt;=KATEGORIE!$C$7, $O20&lt;=KATEGORIE!$D$7), $Z$11, "Chyba")</f>
        <v>Chyba</v>
      </c>
      <c r="AA20" s="26" t="str">
        <f>IF(AND($O20&gt;=KATEGORIE!$C$8, $O20&lt;=KATEGORIE!$D$8), $AA$11, "Chyba")</f>
        <v>Chyba</v>
      </c>
      <c r="AB20" s="26" t="str">
        <f>IF(AND($O20&gt;=KATEGORIE!$C$9, $O20&lt;=KATEGORIE!$D$9), $AB$11, "Chyba")</f>
        <v>Chyba</v>
      </c>
      <c r="AC20" s="26" t="str">
        <f>IF(AND($O20&gt;=KATEGORIE!$C$10, $O20&lt;=KATEGORIE!$D$10), $AC$11, "Chyba")</f>
        <v>Chyba</v>
      </c>
      <c r="AD20" s="26" t="str">
        <f>IF(AND($O20&gt;=KATEGORIE!$C$11, $O20&lt;=KATEGORIE!$D$11), $AD$11, "Chyba")</f>
        <v>Chyba</v>
      </c>
    </row>
    <row r="21" spans="1:30" ht="23.45" customHeight="1" x14ac:dyDescent="0.2">
      <c r="A21" s="40">
        <v>10</v>
      </c>
      <c r="B21" s="97"/>
      <c r="C21" s="97"/>
      <c r="D21" s="97"/>
      <c r="E21" s="98"/>
      <c r="F21" s="98"/>
      <c r="G21" s="44"/>
      <c r="H21" s="63"/>
      <c r="I21" s="81"/>
      <c r="J21" s="134" t="str">
        <f t="shared" si="0"/>
        <v/>
      </c>
      <c r="K21" s="31" t="str">
        <f t="shared" si="1"/>
        <v>CHYBNÁ KATEGORIE</v>
      </c>
      <c r="L21" t="str">
        <f t="shared" si="2"/>
        <v>NE</v>
      </c>
      <c r="M21" s="26">
        <f t="shared" si="3"/>
        <v>0</v>
      </c>
      <c r="N21" s="64">
        <f t="shared" si="4"/>
        <v>0</v>
      </c>
      <c r="O21" s="65">
        <f t="shared" si="5"/>
        <v>1900</v>
      </c>
      <c r="P21" s="26">
        <f t="shared" si="6"/>
        <v>0</v>
      </c>
      <c r="Q21" s="26">
        <f t="shared" si="7"/>
        <v>0</v>
      </c>
      <c r="R21" s="26">
        <f t="shared" si="8"/>
        <v>0</v>
      </c>
      <c r="S21" s="26">
        <f t="shared" si="9"/>
        <v>0</v>
      </c>
      <c r="T21" s="26" t="str">
        <f>IF(AND($O21&gt;=KATEGORIE!$C$1, $O21&lt;=KATEGORIE!$D$1), $T$11, "Chyba")</f>
        <v>Chyba</v>
      </c>
      <c r="U21" s="26" t="str">
        <f>IF(AND($O21&gt;=KATEGORIE!$C$2, $O21&lt;=KATEGORIE!$D$2), $U$11, "Chyba")</f>
        <v>Chyba</v>
      </c>
      <c r="V21" s="26" t="str">
        <f>IF(AND($O21&gt;=KATEGORIE!$C$3, $O21&lt;=KATEGORIE!$D$3), $V$11, "Chyba")</f>
        <v>Chyba</v>
      </c>
      <c r="W21" s="26" t="str">
        <f>IF(AND($O21&gt;=KATEGORIE!$C$4, $O21&lt;=KATEGORIE!$D$4), $W$11, "Chyba")</f>
        <v>Chyba</v>
      </c>
      <c r="X21" s="26" t="str">
        <f>IF(AND($O21&gt;=KATEGORIE!$C$5, $O21&lt;=KATEGORIE!$D$5), $X$11, "Chyba")</f>
        <v>Chyba</v>
      </c>
      <c r="Y21" s="26" t="str">
        <f>IF(AND($O21&gt;=KATEGORIE!$C$6, $O21&lt;=KATEGORIE!$D$6), $Y$11, "Chyba")</f>
        <v>Chyba</v>
      </c>
      <c r="Z21" s="26" t="str">
        <f>IF(AND($O21&gt;=KATEGORIE!$C$7, $O21&lt;=KATEGORIE!$D$7), $Z$11, "Chyba")</f>
        <v>Chyba</v>
      </c>
      <c r="AA21" s="26" t="str">
        <f>IF(AND($O21&gt;=KATEGORIE!$C$8, $O21&lt;=KATEGORIE!$D$8), $AA$11, "Chyba")</f>
        <v>Chyba</v>
      </c>
      <c r="AB21" s="26" t="str">
        <f>IF(AND($O21&gt;=KATEGORIE!$C$9, $O21&lt;=KATEGORIE!$D$9), $AB$11, "Chyba")</f>
        <v>Chyba</v>
      </c>
      <c r="AC21" s="26" t="str">
        <f>IF(AND($O21&gt;=KATEGORIE!$C$10, $O21&lt;=KATEGORIE!$D$10), $AC$11, "Chyba")</f>
        <v>Chyba</v>
      </c>
      <c r="AD21" s="26" t="str">
        <f>IF(AND($O21&gt;=KATEGORIE!$C$11, $O21&lt;=KATEGORIE!$D$11), $AD$11, "Chyba")</f>
        <v>Chyba</v>
      </c>
    </row>
    <row r="22" spans="1:30" ht="23.45" customHeight="1" x14ac:dyDescent="0.2">
      <c r="A22" s="40">
        <v>11</v>
      </c>
      <c r="B22" s="97"/>
      <c r="C22" s="97"/>
      <c r="D22" s="97"/>
      <c r="E22" s="98"/>
      <c r="F22" s="98"/>
      <c r="G22" s="44"/>
      <c r="H22" s="63"/>
      <c r="I22" s="81"/>
      <c r="J22" s="134" t="str">
        <f t="shared" si="0"/>
        <v/>
      </c>
      <c r="K22" s="31" t="str">
        <f t="shared" si="1"/>
        <v>CHYBNÁ KATEGORIE</v>
      </c>
      <c r="L22" t="str">
        <f t="shared" si="2"/>
        <v>NE</v>
      </c>
      <c r="M22" s="26">
        <f t="shared" si="3"/>
        <v>0</v>
      </c>
      <c r="N22" s="64">
        <f t="shared" si="4"/>
        <v>0</v>
      </c>
      <c r="O22" s="65">
        <f t="shared" si="5"/>
        <v>1900</v>
      </c>
      <c r="P22" s="26">
        <f t="shared" si="6"/>
        <v>0</v>
      </c>
      <c r="Q22" s="26">
        <f t="shared" si="7"/>
        <v>0</v>
      </c>
      <c r="R22" s="26">
        <f t="shared" si="8"/>
        <v>0</v>
      </c>
      <c r="S22" s="26">
        <f t="shared" si="9"/>
        <v>0</v>
      </c>
      <c r="T22" s="26" t="str">
        <f>IF(AND($O22&gt;=KATEGORIE!$C$1, $O22&lt;=KATEGORIE!$D$1), $T$11, "Chyba")</f>
        <v>Chyba</v>
      </c>
      <c r="U22" s="26" t="str">
        <f>IF(AND($O22&gt;=KATEGORIE!$C$2, $O22&lt;=KATEGORIE!$D$2), $U$11, "Chyba")</f>
        <v>Chyba</v>
      </c>
      <c r="V22" s="26" t="str">
        <f>IF(AND($O22&gt;=KATEGORIE!$C$3, $O22&lt;=KATEGORIE!$D$3), $V$11, "Chyba")</f>
        <v>Chyba</v>
      </c>
      <c r="W22" s="26" t="str">
        <f>IF(AND($O22&gt;=KATEGORIE!$C$4, $O22&lt;=KATEGORIE!$D$4), $W$11, "Chyba")</f>
        <v>Chyba</v>
      </c>
      <c r="X22" s="26" t="str">
        <f>IF(AND($O22&gt;=KATEGORIE!$C$5, $O22&lt;=KATEGORIE!$D$5), $X$11, "Chyba")</f>
        <v>Chyba</v>
      </c>
      <c r="Y22" s="26" t="str">
        <f>IF(AND($O22&gt;=KATEGORIE!$C$6, $O22&lt;=KATEGORIE!$D$6), $Y$11, "Chyba")</f>
        <v>Chyba</v>
      </c>
      <c r="Z22" s="26" t="str">
        <f>IF(AND($O22&gt;=KATEGORIE!$C$7, $O22&lt;=KATEGORIE!$D$7), $Z$11, "Chyba")</f>
        <v>Chyba</v>
      </c>
      <c r="AA22" s="26" t="str">
        <f>IF(AND($O22&gt;=KATEGORIE!$C$8, $O22&lt;=KATEGORIE!$D$8), $AA$11, "Chyba")</f>
        <v>Chyba</v>
      </c>
      <c r="AB22" s="26" t="str">
        <f>IF(AND($O22&gt;=KATEGORIE!$C$9, $O22&lt;=KATEGORIE!$D$9), $AB$11, "Chyba")</f>
        <v>Chyba</v>
      </c>
      <c r="AC22" s="26" t="str">
        <f>IF(AND($O22&gt;=KATEGORIE!$C$10, $O22&lt;=KATEGORIE!$D$10), $AC$11, "Chyba")</f>
        <v>Chyba</v>
      </c>
      <c r="AD22" s="26" t="str">
        <f>IF(AND($O22&gt;=KATEGORIE!$C$11, $O22&lt;=KATEGORIE!$D$11), $AD$11, "Chyba")</f>
        <v>Chyba</v>
      </c>
    </row>
    <row r="23" spans="1:30" ht="23.45" customHeight="1" x14ac:dyDescent="0.2">
      <c r="A23" s="40">
        <v>12</v>
      </c>
      <c r="B23" s="97"/>
      <c r="C23" s="97"/>
      <c r="D23" s="97"/>
      <c r="E23" s="98"/>
      <c r="F23" s="98"/>
      <c r="G23" s="44"/>
      <c r="H23" s="63"/>
      <c r="I23" s="81"/>
      <c r="J23" s="134" t="str">
        <f t="shared" si="0"/>
        <v/>
      </c>
      <c r="K23" s="31" t="str">
        <f t="shared" si="1"/>
        <v>CHYBNÁ KATEGORIE</v>
      </c>
      <c r="L23" t="str">
        <f t="shared" si="2"/>
        <v>NE</v>
      </c>
      <c r="M23" s="26">
        <f t="shared" si="3"/>
        <v>0</v>
      </c>
      <c r="N23" s="64">
        <f t="shared" si="4"/>
        <v>0</v>
      </c>
      <c r="O23" s="65">
        <f t="shared" si="5"/>
        <v>1900</v>
      </c>
      <c r="P23" s="26">
        <f t="shared" si="6"/>
        <v>0</v>
      </c>
      <c r="Q23" s="26">
        <f t="shared" si="7"/>
        <v>0</v>
      </c>
      <c r="R23" s="26">
        <f t="shared" si="8"/>
        <v>0</v>
      </c>
      <c r="S23" s="26">
        <f t="shared" si="9"/>
        <v>0</v>
      </c>
      <c r="T23" s="26" t="str">
        <f>IF(AND($O23&gt;=KATEGORIE!$C$1, $O23&lt;=KATEGORIE!$D$1), $T$11, "Chyba")</f>
        <v>Chyba</v>
      </c>
      <c r="U23" s="26" t="str">
        <f>IF(AND($O23&gt;=KATEGORIE!$C$2, $O23&lt;=KATEGORIE!$D$2), $U$11, "Chyba")</f>
        <v>Chyba</v>
      </c>
      <c r="V23" s="26" t="str">
        <f>IF(AND($O23&gt;=KATEGORIE!$C$3, $O23&lt;=KATEGORIE!$D$3), $V$11, "Chyba")</f>
        <v>Chyba</v>
      </c>
      <c r="W23" s="26" t="str">
        <f>IF(AND($O23&gt;=KATEGORIE!$C$4, $O23&lt;=KATEGORIE!$D$4), $W$11, "Chyba")</f>
        <v>Chyba</v>
      </c>
      <c r="X23" s="26" t="str">
        <f>IF(AND($O23&gt;=KATEGORIE!$C$5, $O23&lt;=KATEGORIE!$D$5), $X$11, "Chyba")</f>
        <v>Chyba</v>
      </c>
      <c r="Y23" s="26" t="str">
        <f>IF(AND($O23&gt;=KATEGORIE!$C$6, $O23&lt;=KATEGORIE!$D$6), $Y$11, "Chyba")</f>
        <v>Chyba</v>
      </c>
      <c r="Z23" s="26" t="str">
        <f>IF(AND($O23&gt;=KATEGORIE!$C$7, $O23&lt;=KATEGORIE!$D$7), $Z$11, "Chyba")</f>
        <v>Chyba</v>
      </c>
      <c r="AA23" s="26" t="str">
        <f>IF(AND($O23&gt;=KATEGORIE!$C$8, $O23&lt;=KATEGORIE!$D$8), $AA$11, "Chyba")</f>
        <v>Chyba</v>
      </c>
      <c r="AB23" s="26" t="str">
        <f>IF(AND($O23&gt;=KATEGORIE!$C$9, $O23&lt;=KATEGORIE!$D$9), $AB$11, "Chyba")</f>
        <v>Chyba</v>
      </c>
      <c r="AC23" s="26" t="str">
        <f>IF(AND($O23&gt;=KATEGORIE!$C$10, $O23&lt;=KATEGORIE!$D$10), $AC$11, "Chyba")</f>
        <v>Chyba</v>
      </c>
      <c r="AD23" s="26" t="str">
        <f>IF(AND($O23&gt;=KATEGORIE!$C$11, $O23&lt;=KATEGORIE!$D$11), $AD$11, "Chyba")</f>
        <v>Chyba</v>
      </c>
    </row>
    <row r="24" spans="1:30" ht="23.45" customHeight="1" x14ac:dyDescent="0.2">
      <c r="A24" s="40">
        <v>13</v>
      </c>
      <c r="B24" s="97"/>
      <c r="C24" s="97"/>
      <c r="D24" s="97"/>
      <c r="E24" s="98"/>
      <c r="F24" s="98"/>
      <c r="G24" s="44"/>
      <c r="H24" s="63"/>
      <c r="I24" s="81"/>
      <c r="J24" s="134" t="str">
        <f t="shared" si="0"/>
        <v/>
      </c>
      <c r="K24" s="31" t="str">
        <f t="shared" si="1"/>
        <v>CHYBNÁ KATEGORIE</v>
      </c>
      <c r="L24" t="str">
        <f t="shared" si="2"/>
        <v>NE</v>
      </c>
      <c r="M24" s="26">
        <f t="shared" si="3"/>
        <v>0</v>
      </c>
      <c r="N24" s="64">
        <f t="shared" si="4"/>
        <v>0</v>
      </c>
      <c r="O24" s="65">
        <f t="shared" si="5"/>
        <v>1900</v>
      </c>
      <c r="P24" s="26">
        <f t="shared" si="6"/>
        <v>0</v>
      </c>
      <c r="Q24" s="26">
        <f t="shared" si="7"/>
        <v>0</v>
      </c>
      <c r="R24" s="26">
        <f t="shared" si="8"/>
        <v>0</v>
      </c>
      <c r="S24" s="26">
        <f t="shared" si="9"/>
        <v>0</v>
      </c>
      <c r="T24" s="26" t="str">
        <f>IF(AND($O24&gt;=KATEGORIE!$C$1, $O24&lt;=KATEGORIE!$D$1), $T$11, "Chyba")</f>
        <v>Chyba</v>
      </c>
      <c r="U24" s="26" t="str">
        <f>IF(AND($O24&gt;=KATEGORIE!$C$2, $O24&lt;=KATEGORIE!$D$2), $U$11, "Chyba")</f>
        <v>Chyba</v>
      </c>
      <c r="V24" s="26" t="str">
        <f>IF(AND($O24&gt;=KATEGORIE!$C$3, $O24&lt;=KATEGORIE!$D$3), $V$11, "Chyba")</f>
        <v>Chyba</v>
      </c>
      <c r="W24" s="26" t="str">
        <f>IF(AND($O24&gt;=KATEGORIE!$C$4, $O24&lt;=KATEGORIE!$D$4), $W$11, "Chyba")</f>
        <v>Chyba</v>
      </c>
      <c r="X24" s="26" t="str">
        <f>IF(AND($O24&gt;=KATEGORIE!$C$5, $O24&lt;=KATEGORIE!$D$5), $X$11, "Chyba")</f>
        <v>Chyba</v>
      </c>
      <c r="Y24" s="26" t="str">
        <f>IF(AND($O24&gt;=KATEGORIE!$C$6, $O24&lt;=KATEGORIE!$D$6), $Y$11, "Chyba")</f>
        <v>Chyba</v>
      </c>
      <c r="Z24" s="26" t="str">
        <f>IF(AND($O24&gt;=KATEGORIE!$C$7, $O24&lt;=KATEGORIE!$D$7), $Z$11, "Chyba")</f>
        <v>Chyba</v>
      </c>
      <c r="AA24" s="26" t="str">
        <f>IF(AND($O24&gt;=KATEGORIE!$C$8, $O24&lt;=KATEGORIE!$D$8), $AA$11, "Chyba")</f>
        <v>Chyba</v>
      </c>
      <c r="AB24" s="26" t="str">
        <f>IF(AND($O24&gt;=KATEGORIE!$C$9, $O24&lt;=KATEGORIE!$D$9), $AB$11, "Chyba")</f>
        <v>Chyba</v>
      </c>
      <c r="AC24" s="26" t="str">
        <f>IF(AND($O24&gt;=KATEGORIE!$C$10, $O24&lt;=KATEGORIE!$D$10), $AC$11, "Chyba")</f>
        <v>Chyba</v>
      </c>
      <c r="AD24" s="26" t="str">
        <f>IF(AND($O24&gt;=KATEGORIE!$C$11, $O24&lt;=KATEGORIE!$D$11), $AD$11, "Chyba")</f>
        <v>Chyba</v>
      </c>
    </row>
    <row r="25" spans="1:30" ht="23.45" customHeight="1" x14ac:dyDescent="0.2">
      <c r="A25" s="40">
        <v>14</v>
      </c>
      <c r="B25" s="97"/>
      <c r="C25" s="97"/>
      <c r="D25" s="97"/>
      <c r="E25" s="98"/>
      <c r="F25" s="98"/>
      <c r="G25" s="44"/>
      <c r="H25" s="63"/>
      <c r="I25" s="81"/>
      <c r="J25" s="134" t="str">
        <f t="shared" si="0"/>
        <v/>
      </c>
      <c r="K25" s="31" t="str">
        <f t="shared" si="1"/>
        <v>CHYBNÁ KATEGORIE</v>
      </c>
      <c r="L25" t="str">
        <f t="shared" si="2"/>
        <v>NE</v>
      </c>
      <c r="M25" s="26">
        <f t="shared" si="3"/>
        <v>0</v>
      </c>
      <c r="N25" s="64">
        <f t="shared" si="4"/>
        <v>0</v>
      </c>
      <c r="O25" s="65">
        <f t="shared" si="5"/>
        <v>1900</v>
      </c>
      <c r="P25" s="26">
        <f t="shared" si="6"/>
        <v>0</v>
      </c>
      <c r="Q25" s="26">
        <f t="shared" si="7"/>
        <v>0</v>
      </c>
      <c r="R25" s="26">
        <f t="shared" si="8"/>
        <v>0</v>
      </c>
      <c r="S25" s="26">
        <f t="shared" si="9"/>
        <v>0</v>
      </c>
      <c r="T25" s="26" t="str">
        <f>IF(AND($O25&gt;=KATEGORIE!$C$1, $O25&lt;=KATEGORIE!$D$1), $T$11, "Chyba")</f>
        <v>Chyba</v>
      </c>
      <c r="U25" s="26" t="str">
        <f>IF(AND($O25&gt;=KATEGORIE!$C$2, $O25&lt;=KATEGORIE!$D$2), $U$11, "Chyba")</f>
        <v>Chyba</v>
      </c>
      <c r="V25" s="26" t="str">
        <f>IF(AND($O25&gt;=KATEGORIE!$C$3, $O25&lt;=KATEGORIE!$D$3), $V$11, "Chyba")</f>
        <v>Chyba</v>
      </c>
      <c r="W25" s="26" t="str">
        <f>IF(AND($O25&gt;=KATEGORIE!$C$4, $O25&lt;=KATEGORIE!$D$4), $W$11, "Chyba")</f>
        <v>Chyba</v>
      </c>
      <c r="X25" s="26" t="str">
        <f>IF(AND($O25&gt;=KATEGORIE!$C$5, $O25&lt;=KATEGORIE!$D$5), $X$11, "Chyba")</f>
        <v>Chyba</v>
      </c>
      <c r="Y25" s="26" t="str">
        <f>IF(AND($O25&gt;=KATEGORIE!$C$6, $O25&lt;=KATEGORIE!$D$6), $Y$11, "Chyba")</f>
        <v>Chyba</v>
      </c>
      <c r="Z25" s="26" t="str">
        <f>IF(AND($O25&gt;=KATEGORIE!$C$7, $O25&lt;=KATEGORIE!$D$7), $Z$11, "Chyba")</f>
        <v>Chyba</v>
      </c>
      <c r="AA25" s="26" t="str">
        <f>IF(AND($O25&gt;=KATEGORIE!$C$8, $O25&lt;=KATEGORIE!$D$8), $AA$11, "Chyba")</f>
        <v>Chyba</v>
      </c>
      <c r="AB25" s="26" t="str">
        <f>IF(AND($O25&gt;=KATEGORIE!$C$9, $O25&lt;=KATEGORIE!$D$9), $AB$11, "Chyba")</f>
        <v>Chyba</v>
      </c>
      <c r="AC25" s="26" t="str">
        <f>IF(AND($O25&gt;=KATEGORIE!$C$10, $O25&lt;=KATEGORIE!$D$10), $AC$11, "Chyba")</f>
        <v>Chyba</v>
      </c>
      <c r="AD25" s="26" t="str">
        <f>IF(AND($O25&gt;=KATEGORIE!$C$11, $O25&lt;=KATEGORIE!$D$11), $AD$11, "Chyba")</f>
        <v>Chyba</v>
      </c>
    </row>
    <row r="26" spans="1:30" ht="23.45" customHeight="1" x14ac:dyDescent="0.2">
      <c r="A26" s="40">
        <v>15</v>
      </c>
      <c r="B26" s="97"/>
      <c r="C26" s="97"/>
      <c r="D26" s="97"/>
      <c r="E26" s="98"/>
      <c r="F26" s="98"/>
      <c r="G26" s="44"/>
      <c r="H26" s="63"/>
      <c r="I26" s="81"/>
      <c r="J26" s="134" t="str">
        <f t="shared" si="0"/>
        <v/>
      </c>
      <c r="K26" s="31" t="str">
        <f t="shared" si="1"/>
        <v>CHYBNÁ KATEGORIE</v>
      </c>
      <c r="L26" t="str">
        <f t="shared" si="2"/>
        <v>NE</v>
      </c>
      <c r="M26" s="26">
        <f t="shared" si="3"/>
        <v>0</v>
      </c>
      <c r="N26" s="64">
        <f t="shared" si="4"/>
        <v>0</v>
      </c>
      <c r="O26" s="65">
        <f t="shared" si="5"/>
        <v>1900</v>
      </c>
      <c r="P26" s="26">
        <f t="shared" si="6"/>
        <v>0</v>
      </c>
      <c r="Q26" s="26">
        <f t="shared" si="7"/>
        <v>0</v>
      </c>
      <c r="R26" s="26">
        <f t="shared" si="8"/>
        <v>0</v>
      </c>
      <c r="S26" s="26">
        <f t="shared" si="9"/>
        <v>0</v>
      </c>
      <c r="T26" s="26" t="str">
        <f>IF(AND($O26&gt;=KATEGORIE!$C$1, $O26&lt;=KATEGORIE!$D$1), $T$11, "Chyba")</f>
        <v>Chyba</v>
      </c>
      <c r="U26" s="26" t="str">
        <f>IF(AND($O26&gt;=KATEGORIE!$C$2, $O26&lt;=KATEGORIE!$D$2), $U$11, "Chyba")</f>
        <v>Chyba</v>
      </c>
      <c r="V26" s="26" t="str">
        <f>IF(AND($O26&gt;=KATEGORIE!$C$3, $O26&lt;=KATEGORIE!$D$3), $V$11, "Chyba")</f>
        <v>Chyba</v>
      </c>
      <c r="W26" s="26" t="str">
        <f>IF(AND($O26&gt;=KATEGORIE!$C$4, $O26&lt;=KATEGORIE!$D$4), $W$11, "Chyba")</f>
        <v>Chyba</v>
      </c>
      <c r="X26" s="26" t="str">
        <f>IF(AND($O26&gt;=KATEGORIE!$C$5, $O26&lt;=KATEGORIE!$D$5), $X$11, "Chyba")</f>
        <v>Chyba</v>
      </c>
      <c r="Y26" s="26" t="str">
        <f>IF(AND($O26&gt;=KATEGORIE!$C$6, $O26&lt;=KATEGORIE!$D$6), $Y$11, "Chyba")</f>
        <v>Chyba</v>
      </c>
      <c r="Z26" s="26" t="str">
        <f>IF(AND($O26&gt;=KATEGORIE!$C$7, $O26&lt;=KATEGORIE!$D$7), $Z$11, "Chyba")</f>
        <v>Chyba</v>
      </c>
      <c r="AA26" s="26" t="str">
        <f>IF(AND($O26&gt;=KATEGORIE!$C$8, $O26&lt;=KATEGORIE!$D$8), $AA$11, "Chyba")</f>
        <v>Chyba</v>
      </c>
      <c r="AB26" s="26" t="str">
        <f>IF(AND($O26&gt;=KATEGORIE!$C$9, $O26&lt;=KATEGORIE!$D$9), $AB$11, "Chyba")</f>
        <v>Chyba</v>
      </c>
      <c r="AC26" s="26" t="str">
        <f>IF(AND($O26&gt;=KATEGORIE!$C$10, $O26&lt;=KATEGORIE!$D$10), $AC$11, "Chyba")</f>
        <v>Chyba</v>
      </c>
      <c r="AD26" s="26" t="str">
        <f>IF(AND($O26&gt;=KATEGORIE!$C$11, $O26&lt;=KATEGORIE!$D$11), $AD$11, "Chyba")</f>
        <v>Chyba</v>
      </c>
    </row>
    <row r="27" spans="1:30" ht="23.45" customHeight="1" x14ac:dyDescent="0.2">
      <c r="A27" s="40">
        <v>16</v>
      </c>
      <c r="B27" s="97"/>
      <c r="C27" s="97"/>
      <c r="D27" s="97"/>
      <c r="E27" s="98"/>
      <c r="F27" s="98"/>
      <c r="G27" s="44"/>
      <c r="H27" s="63"/>
      <c r="I27" s="81"/>
      <c r="J27" s="134" t="str">
        <f t="shared" si="0"/>
        <v/>
      </c>
      <c r="K27" s="31" t="str">
        <f t="shared" si="1"/>
        <v>CHYBNÁ KATEGORIE</v>
      </c>
      <c r="L27" t="str">
        <f t="shared" si="2"/>
        <v>NE</v>
      </c>
      <c r="M27" s="26">
        <f t="shared" si="3"/>
        <v>0</v>
      </c>
      <c r="N27" s="64">
        <f t="shared" si="4"/>
        <v>0</v>
      </c>
      <c r="O27" s="65">
        <f t="shared" si="5"/>
        <v>1900</v>
      </c>
      <c r="P27" s="26">
        <f t="shared" si="6"/>
        <v>0</v>
      </c>
      <c r="Q27" s="26">
        <f t="shared" si="7"/>
        <v>0</v>
      </c>
      <c r="R27" s="26">
        <f t="shared" si="8"/>
        <v>0</v>
      </c>
      <c r="S27" s="26">
        <f t="shared" si="9"/>
        <v>0</v>
      </c>
      <c r="T27" s="26" t="str">
        <f>IF(AND($O27&gt;=KATEGORIE!$C$1, $O27&lt;=KATEGORIE!$D$1), $T$11, "Chyba")</f>
        <v>Chyba</v>
      </c>
      <c r="U27" s="26" t="str">
        <f>IF(AND($O27&gt;=KATEGORIE!$C$2, $O27&lt;=KATEGORIE!$D$2), $U$11, "Chyba")</f>
        <v>Chyba</v>
      </c>
      <c r="V27" s="26" t="str">
        <f>IF(AND($O27&gt;=KATEGORIE!$C$3, $O27&lt;=KATEGORIE!$D$3), $V$11, "Chyba")</f>
        <v>Chyba</v>
      </c>
      <c r="W27" s="26" t="str">
        <f>IF(AND($O27&gt;=KATEGORIE!$C$4, $O27&lt;=KATEGORIE!$D$4), $W$11, "Chyba")</f>
        <v>Chyba</v>
      </c>
      <c r="X27" s="26" t="str">
        <f>IF(AND($O27&gt;=KATEGORIE!$C$5, $O27&lt;=KATEGORIE!$D$5), $X$11, "Chyba")</f>
        <v>Chyba</v>
      </c>
      <c r="Y27" s="26" t="str">
        <f>IF(AND($O27&gt;=KATEGORIE!$C$6, $O27&lt;=KATEGORIE!$D$6), $Y$11, "Chyba")</f>
        <v>Chyba</v>
      </c>
      <c r="Z27" s="26" t="str">
        <f>IF(AND($O27&gt;=KATEGORIE!$C$7, $O27&lt;=KATEGORIE!$D$7), $Z$11, "Chyba")</f>
        <v>Chyba</v>
      </c>
      <c r="AA27" s="26" t="str">
        <f>IF(AND($O27&gt;=KATEGORIE!$C$8, $O27&lt;=KATEGORIE!$D$8), $AA$11, "Chyba")</f>
        <v>Chyba</v>
      </c>
      <c r="AB27" s="26" t="str">
        <f>IF(AND($O27&gt;=KATEGORIE!$C$9, $O27&lt;=KATEGORIE!$D$9), $AB$11, "Chyba")</f>
        <v>Chyba</v>
      </c>
      <c r="AC27" s="26" t="str">
        <f>IF(AND($O27&gt;=KATEGORIE!$C$10, $O27&lt;=KATEGORIE!$D$10), $AC$11, "Chyba")</f>
        <v>Chyba</v>
      </c>
      <c r="AD27" s="26" t="str">
        <f>IF(AND($O27&gt;=KATEGORIE!$C$11, $O27&lt;=KATEGORIE!$D$11), $AD$11, "Chyba")</f>
        <v>Chyba</v>
      </c>
    </row>
    <row r="28" spans="1:30" ht="23.45" customHeight="1" x14ac:dyDescent="0.2">
      <c r="A28" s="40">
        <v>17</v>
      </c>
      <c r="B28" s="97"/>
      <c r="C28" s="97"/>
      <c r="D28" s="97"/>
      <c r="E28" s="98"/>
      <c r="F28" s="98"/>
      <c r="G28" s="44"/>
      <c r="H28" s="63"/>
      <c r="I28" s="81"/>
      <c r="J28" s="134" t="str">
        <f t="shared" si="0"/>
        <v/>
      </c>
      <c r="K28" s="31" t="str">
        <f t="shared" si="1"/>
        <v>CHYBNÁ KATEGORIE</v>
      </c>
      <c r="L28" t="str">
        <f t="shared" si="2"/>
        <v>NE</v>
      </c>
      <c r="M28" s="26">
        <f t="shared" si="3"/>
        <v>0</v>
      </c>
      <c r="N28" s="64">
        <f t="shared" si="4"/>
        <v>0</v>
      </c>
      <c r="O28" s="65">
        <f t="shared" si="5"/>
        <v>1900</v>
      </c>
      <c r="P28" s="26">
        <f t="shared" si="6"/>
        <v>0</v>
      </c>
      <c r="Q28" s="26">
        <f t="shared" si="7"/>
        <v>0</v>
      </c>
      <c r="R28" s="26">
        <f t="shared" si="8"/>
        <v>0</v>
      </c>
      <c r="S28" s="26">
        <f t="shared" si="9"/>
        <v>0</v>
      </c>
      <c r="T28" s="26" t="str">
        <f>IF(AND($O28&gt;=KATEGORIE!$C$1, $O28&lt;=KATEGORIE!$D$1), $T$11, "Chyba")</f>
        <v>Chyba</v>
      </c>
      <c r="U28" s="26" t="str">
        <f>IF(AND($O28&gt;=KATEGORIE!$C$2, $O28&lt;=KATEGORIE!$D$2), $U$11, "Chyba")</f>
        <v>Chyba</v>
      </c>
      <c r="V28" s="26" t="str">
        <f>IF(AND($O28&gt;=KATEGORIE!$C$3, $O28&lt;=KATEGORIE!$D$3), $V$11, "Chyba")</f>
        <v>Chyba</v>
      </c>
      <c r="W28" s="26" t="str">
        <f>IF(AND($O28&gt;=KATEGORIE!$C$4, $O28&lt;=KATEGORIE!$D$4), $W$11, "Chyba")</f>
        <v>Chyba</v>
      </c>
      <c r="X28" s="26" t="str">
        <f>IF(AND($O28&gt;=KATEGORIE!$C$5, $O28&lt;=KATEGORIE!$D$5), $X$11, "Chyba")</f>
        <v>Chyba</v>
      </c>
      <c r="Y28" s="26" t="str">
        <f>IF(AND($O28&gt;=KATEGORIE!$C$6, $O28&lt;=KATEGORIE!$D$6), $Y$11, "Chyba")</f>
        <v>Chyba</v>
      </c>
      <c r="Z28" s="26" t="str">
        <f>IF(AND($O28&gt;=KATEGORIE!$C$7, $O28&lt;=KATEGORIE!$D$7), $Z$11, "Chyba")</f>
        <v>Chyba</v>
      </c>
      <c r="AA28" s="26" t="str">
        <f>IF(AND($O28&gt;=KATEGORIE!$C$8, $O28&lt;=KATEGORIE!$D$8), $AA$11, "Chyba")</f>
        <v>Chyba</v>
      </c>
      <c r="AB28" s="26" t="str">
        <f>IF(AND($O28&gt;=KATEGORIE!$C$9, $O28&lt;=KATEGORIE!$D$9), $AB$11, "Chyba")</f>
        <v>Chyba</v>
      </c>
      <c r="AC28" s="26" t="str">
        <f>IF(AND($O28&gt;=KATEGORIE!$C$10, $O28&lt;=KATEGORIE!$D$10), $AC$11, "Chyba")</f>
        <v>Chyba</v>
      </c>
      <c r="AD28" s="26" t="str">
        <f>IF(AND($O28&gt;=KATEGORIE!$C$11, $O28&lt;=KATEGORIE!$D$11), $AD$11, "Chyba")</f>
        <v>Chyba</v>
      </c>
    </row>
    <row r="29" spans="1:30" ht="23.45" customHeight="1" x14ac:dyDescent="0.2">
      <c r="A29" s="40">
        <v>18</v>
      </c>
      <c r="B29" s="97"/>
      <c r="C29" s="97"/>
      <c r="D29" s="97"/>
      <c r="E29" s="98"/>
      <c r="F29" s="98"/>
      <c r="G29" s="44"/>
      <c r="H29" s="63"/>
      <c r="I29" s="81"/>
      <c r="J29" s="134" t="str">
        <f t="shared" si="0"/>
        <v/>
      </c>
      <c r="K29" s="31" t="str">
        <f t="shared" si="1"/>
        <v>CHYBNÁ KATEGORIE</v>
      </c>
      <c r="L29" t="str">
        <f t="shared" si="2"/>
        <v>NE</v>
      </c>
      <c r="M29" s="26">
        <f t="shared" si="3"/>
        <v>0</v>
      </c>
      <c r="N29" s="64">
        <f t="shared" si="4"/>
        <v>0</v>
      </c>
      <c r="O29" s="65">
        <f t="shared" si="5"/>
        <v>1900</v>
      </c>
      <c r="P29" s="26">
        <f t="shared" si="6"/>
        <v>0</v>
      </c>
      <c r="Q29" s="26">
        <f t="shared" si="7"/>
        <v>0</v>
      </c>
      <c r="R29" s="26">
        <f t="shared" si="8"/>
        <v>0</v>
      </c>
      <c r="S29" s="26">
        <f t="shared" si="9"/>
        <v>0</v>
      </c>
      <c r="T29" s="26" t="str">
        <f>IF(AND($O29&gt;=KATEGORIE!$C$1, $O29&lt;=KATEGORIE!$D$1), $T$11, "Chyba")</f>
        <v>Chyba</v>
      </c>
      <c r="U29" s="26" t="str">
        <f>IF(AND($O29&gt;=KATEGORIE!$C$2, $O29&lt;=KATEGORIE!$D$2), $U$11, "Chyba")</f>
        <v>Chyba</v>
      </c>
      <c r="V29" s="26" t="str">
        <f>IF(AND($O29&gt;=KATEGORIE!$C$3, $O29&lt;=KATEGORIE!$D$3), $V$11, "Chyba")</f>
        <v>Chyba</v>
      </c>
      <c r="W29" s="26" t="str">
        <f>IF(AND($O29&gt;=KATEGORIE!$C$4, $O29&lt;=KATEGORIE!$D$4), $W$11, "Chyba")</f>
        <v>Chyba</v>
      </c>
      <c r="X29" s="26" t="str">
        <f>IF(AND($O29&gt;=KATEGORIE!$C$5, $O29&lt;=KATEGORIE!$D$5), $X$11, "Chyba")</f>
        <v>Chyba</v>
      </c>
      <c r="Y29" s="26" t="str">
        <f>IF(AND($O29&gt;=KATEGORIE!$C$6, $O29&lt;=KATEGORIE!$D$6), $Y$11, "Chyba")</f>
        <v>Chyba</v>
      </c>
      <c r="Z29" s="26" t="str">
        <f>IF(AND($O29&gt;=KATEGORIE!$C$7, $O29&lt;=KATEGORIE!$D$7), $Z$11, "Chyba")</f>
        <v>Chyba</v>
      </c>
      <c r="AA29" s="26" t="str">
        <f>IF(AND($O29&gt;=KATEGORIE!$C$8, $O29&lt;=KATEGORIE!$D$8), $AA$11, "Chyba")</f>
        <v>Chyba</v>
      </c>
      <c r="AB29" s="26" t="str">
        <f>IF(AND($O29&gt;=KATEGORIE!$C$9, $O29&lt;=KATEGORIE!$D$9), $AB$11, "Chyba")</f>
        <v>Chyba</v>
      </c>
      <c r="AC29" s="26" t="str">
        <f>IF(AND($O29&gt;=KATEGORIE!$C$10, $O29&lt;=KATEGORIE!$D$10), $AC$11, "Chyba")</f>
        <v>Chyba</v>
      </c>
      <c r="AD29" s="26" t="str">
        <f>IF(AND($O29&gt;=KATEGORIE!$C$11, $O29&lt;=KATEGORIE!$D$11), $AD$11, "Chyba")</f>
        <v>Chyba</v>
      </c>
    </row>
    <row r="30" spans="1:30" ht="23.45" customHeight="1" x14ac:dyDescent="0.2">
      <c r="A30" s="40">
        <v>19</v>
      </c>
      <c r="B30" s="97"/>
      <c r="C30" s="97"/>
      <c r="D30" s="97"/>
      <c r="E30" s="98"/>
      <c r="F30" s="98"/>
      <c r="G30" s="44"/>
      <c r="H30" s="63"/>
      <c r="I30" s="81"/>
      <c r="J30" s="134" t="str">
        <f t="shared" si="0"/>
        <v/>
      </c>
      <c r="K30" s="31" t="str">
        <f t="shared" si="1"/>
        <v>CHYBNÁ KATEGORIE</v>
      </c>
      <c r="L30" t="str">
        <f t="shared" si="2"/>
        <v>NE</v>
      </c>
      <c r="M30" s="26">
        <f t="shared" si="3"/>
        <v>0</v>
      </c>
      <c r="N30" s="64">
        <f t="shared" si="4"/>
        <v>0</v>
      </c>
      <c r="O30" s="65">
        <f t="shared" si="5"/>
        <v>1900</v>
      </c>
      <c r="P30" s="26">
        <f t="shared" si="6"/>
        <v>0</v>
      </c>
      <c r="Q30" s="26">
        <f t="shared" si="7"/>
        <v>0</v>
      </c>
      <c r="R30" s="26">
        <f t="shared" si="8"/>
        <v>0</v>
      </c>
      <c r="S30" s="26">
        <f t="shared" si="9"/>
        <v>0</v>
      </c>
      <c r="T30" s="26" t="str">
        <f>IF(AND($O30&gt;=KATEGORIE!$C$1, $O30&lt;=KATEGORIE!$D$1), $T$11, "Chyba")</f>
        <v>Chyba</v>
      </c>
      <c r="U30" s="26" t="str">
        <f>IF(AND($O30&gt;=KATEGORIE!$C$2, $O30&lt;=KATEGORIE!$D$2), $U$11, "Chyba")</f>
        <v>Chyba</v>
      </c>
      <c r="V30" s="26" t="str">
        <f>IF(AND($O30&gt;=KATEGORIE!$C$3, $O30&lt;=KATEGORIE!$D$3), $V$11, "Chyba")</f>
        <v>Chyba</v>
      </c>
      <c r="W30" s="26" t="str">
        <f>IF(AND($O30&gt;=KATEGORIE!$C$4, $O30&lt;=KATEGORIE!$D$4), $W$11, "Chyba")</f>
        <v>Chyba</v>
      </c>
      <c r="X30" s="26" t="str">
        <f>IF(AND($O30&gt;=KATEGORIE!$C$5, $O30&lt;=KATEGORIE!$D$5), $X$11, "Chyba")</f>
        <v>Chyba</v>
      </c>
      <c r="Y30" s="26" t="str">
        <f>IF(AND($O30&gt;=KATEGORIE!$C$6, $O30&lt;=KATEGORIE!$D$6), $Y$11, "Chyba")</f>
        <v>Chyba</v>
      </c>
      <c r="Z30" s="26" t="str">
        <f>IF(AND($O30&gt;=KATEGORIE!$C$7, $O30&lt;=KATEGORIE!$D$7), $Z$11, "Chyba")</f>
        <v>Chyba</v>
      </c>
      <c r="AA30" s="26" t="str">
        <f>IF(AND($O30&gt;=KATEGORIE!$C$8, $O30&lt;=KATEGORIE!$D$8), $AA$11, "Chyba")</f>
        <v>Chyba</v>
      </c>
      <c r="AB30" s="26" t="str">
        <f>IF(AND($O30&gt;=KATEGORIE!$C$9, $O30&lt;=KATEGORIE!$D$9), $AB$11, "Chyba")</f>
        <v>Chyba</v>
      </c>
      <c r="AC30" s="26" t="str">
        <f>IF(AND($O30&gt;=KATEGORIE!$C$10, $O30&lt;=KATEGORIE!$D$10), $AC$11, "Chyba")</f>
        <v>Chyba</v>
      </c>
      <c r="AD30" s="26" t="str">
        <f>IF(AND($O30&gt;=KATEGORIE!$C$11, $O30&lt;=KATEGORIE!$D$11), $AD$11, "Chyba")</f>
        <v>Chyba</v>
      </c>
    </row>
    <row r="31" spans="1:30" ht="23.45" customHeight="1" x14ac:dyDescent="0.2">
      <c r="A31" s="40">
        <v>20</v>
      </c>
      <c r="B31" s="97"/>
      <c r="C31" s="97"/>
      <c r="D31" s="97"/>
      <c r="E31" s="98"/>
      <c r="F31" s="98"/>
      <c r="G31" s="44"/>
      <c r="H31" s="63"/>
      <c r="I31" s="81"/>
      <c r="J31" s="134" t="str">
        <f t="shared" si="0"/>
        <v/>
      </c>
      <c r="K31" s="31" t="str">
        <f t="shared" si="1"/>
        <v>CHYBNÁ KATEGORIE</v>
      </c>
      <c r="L31" t="str">
        <f t="shared" si="2"/>
        <v>NE</v>
      </c>
      <c r="M31" s="26">
        <f t="shared" si="3"/>
        <v>0</v>
      </c>
      <c r="N31" s="64">
        <f t="shared" si="4"/>
        <v>0</v>
      </c>
      <c r="O31" s="65">
        <f t="shared" si="5"/>
        <v>1900</v>
      </c>
      <c r="P31" s="26">
        <f t="shared" si="6"/>
        <v>0</v>
      </c>
      <c r="Q31" s="26">
        <f t="shared" si="7"/>
        <v>0</v>
      </c>
      <c r="R31" s="26">
        <f t="shared" si="8"/>
        <v>0</v>
      </c>
      <c r="S31" s="26">
        <f t="shared" si="9"/>
        <v>0</v>
      </c>
      <c r="T31" s="26" t="str">
        <f>IF(AND($O31&gt;=KATEGORIE!$C$1, $O31&lt;=KATEGORIE!$D$1), $T$11, "Chyba")</f>
        <v>Chyba</v>
      </c>
      <c r="U31" s="26" t="str">
        <f>IF(AND($O31&gt;=KATEGORIE!$C$2, $O31&lt;=KATEGORIE!$D$2), $U$11, "Chyba")</f>
        <v>Chyba</v>
      </c>
      <c r="V31" s="26" t="str">
        <f>IF(AND($O31&gt;=KATEGORIE!$C$3, $O31&lt;=KATEGORIE!$D$3), $V$11, "Chyba")</f>
        <v>Chyba</v>
      </c>
      <c r="W31" s="26" t="str">
        <f>IF(AND($O31&gt;=KATEGORIE!$C$4, $O31&lt;=KATEGORIE!$D$4), $W$11, "Chyba")</f>
        <v>Chyba</v>
      </c>
      <c r="X31" s="26" t="str">
        <f>IF(AND($O31&gt;=KATEGORIE!$C$5, $O31&lt;=KATEGORIE!$D$5), $X$11, "Chyba")</f>
        <v>Chyba</v>
      </c>
      <c r="Y31" s="26" t="str">
        <f>IF(AND($O31&gt;=KATEGORIE!$C$6, $O31&lt;=KATEGORIE!$D$6), $Y$11, "Chyba")</f>
        <v>Chyba</v>
      </c>
      <c r="Z31" s="26" t="str">
        <f>IF(AND($O31&gt;=KATEGORIE!$C$7, $O31&lt;=KATEGORIE!$D$7), $Z$11, "Chyba")</f>
        <v>Chyba</v>
      </c>
      <c r="AA31" s="26" t="str">
        <f>IF(AND($O31&gt;=KATEGORIE!$C$8, $O31&lt;=KATEGORIE!$D$8), $AA$11, "Chyba")</f>
        <v>Chyba</v>
      </c>
      <c r="AB31" s="26" t="str">
        <f>IF(AND($O31&gt;=KATEGORIE!$C$9, $O31&lt;=KATEGORIE!$D$9), $AB$11, "Chyba")</f>
        <v>Chyba</v>
      </c>
      <c r="AC31" s="26" t="str">
        <f>IF(AND($O31&gt;=KATEGORIE!$C$10, $O31&lt;=KATEGORIE!$D$10), $AC$11, "Chyba")</f>
        <v>Chyba</v>
      </c>
      <c r="AD31" s="26" t="str">
        <f>IF(AND($O31&gt;=KATEGORIE!$C$11, $O31&lt;=KATEGORIE!$D$11), $AD$11, "Chyba")</f>
        <v>Chyba</v>
      </c>
    </row>
    <row r="32" spans="1:30" ht="23.45" customHeight="1" x14ac:dyDescent="0.2">
      <c r="A32" s="40">
        <v>21</v>
      </c>
      <c r="B32" s="97"/>
      <c r="C32" s="97"/>
      <c r="D32" s="97"/>
      <c r="E32" s="98"/>
      <c r="F32" s="98"/>
      <c r="G32" s="44"/>
      <c r="H32" s="63"/>
      <c r="I32" s="81"/>
      <c r="J32" s="134" t="str">
        <f t="shared" si="0"/>
        <v/>
      </c>
      <c r="K32" s="31" t="str">
        <f t="shared" si="1"/>
        <v>CHYBNÁ KATEGORIE</v>
      </c>
      <c r="L32" t="str">
        <f t="shared" si="2"/>
        <v>NE</v>
      </c>
      <c r="M32" s="26">
        <f t="shared" si="3"/>
        <v>0</v>
      </c>
      <c r="N32" s="64">
        <f t="shared" si="4"/>
        <v>0</v>
      </c>
      <c r="O32" s="65">
        <f t="shared" si="5"/>
        <v>1900</v>
      </c>
      <c r="P32" s="26">
        <f t="shared" si="6"/>
        <v>0</v>
      </c>
      <c r="Q32" s="26">
        <f t="shared" si="7"/>
        <v>0</v>
      </c>
      <c r="R32" s="26">
        <f t="shared" si="8"/>
        <v>0</v>
      </c>
      <c r="S32" s="26">
        <f t="shared" si="9"/>
        <v>0</v>
      </c>
      <c r="T32" s="26" t="str">
        <f>IF(AND($O32&gt;=KATEGORIE!$C$1, $O32&lt;=KATEGORIE!$D$1), $T$11, "Chyba")</f>
        <v>Chyba</v>
      </c>
      <c r="U32" s="26" t="str">
        <f>IF(AND($O32&gt;=KATEGORIE!$C$2, $O32&lt;=KATEGORIE!$D$2), $U$11, "Chyba")</f>
        <v>Chyba</v>
      </c>
      <c r="V32" s="26" t="str">
        <f>IF(AND($O32&gt;=KATEGORIE!$C$3, $O32&lt;=KATEGORIE!$D$3), $V$11, "Chyba")</f>
        <v>Chyba</v>
      </c>
      <c r="W32" s="26" t="str">
        <f>IF(AND($O32&gt;=KATEGORIE!$C$4, $O32&lt;=KATEGORIE!$D$4), $W$11, "Chyba")</f>
        <v>Chyba</v>
      </c>
      <c r="X32" s="26" t="str">
        <f>IF(AND($O32&gt;=KATEGORIE!$C$5, $O32&lt;=KATEGORIE!$D$5), $X$11, "Chyba")</f>
        <v>Chyba</v>
      </c>
      <c r="Y32" s="26" t="str">
        <f>IF(AND($O32&gt;=KATEGORIE!$C$6, $O32&lt;=KATEGORIE!$D$6), $Y$11, "Chyba")</f>
        <v>Chyba</v>
      </c>
      <c r="Z32" s="26" t="str">
        <f>IF(AND($O32&gt;=KATEGORIE!$C$7, $O32&lt;=KATEGORIE!$D$7), $Z$11, "Chyba")</f>
        <v>Chyba</v>
      </c>
      <c r="AA32" s="26" t="str">
        <f>IF(AND($O32&gt;=KATEGORIE!$C$8, $O32&lt;=KATEGORIE!$D$8), $AA$11, "Chyba")</f>
        <v>Chyba</v>
      </c>
      <c r="AB32" s="26" t="str">
        <f>IF(AND($O32&gt;=KATEGORIE!$C$9, $O32&lt;=KATEGORIE!$D$9), $AB$11, "Chyba")</f>
        <v>Chyba</v>
      </c>
      <c r="AC32" s="26" t="str">
        <f>IF(AND($O32&gt;=KATEGORIE!$C$10, $O32&lt;=KATEGORIE!$D$10), $AC$11, "Chyba")</f>
        <v>Chyba</v>
      </c>
      <c r="AD32" s="26" t="str">
        <f>IF(AND($O32&gt;=KATEGORIE!$C$11, $O32&lt;=KATEGORIE!$D$11), $AD$11, "Chyba")</f>
        <v>Chyba</v>
      </c>
    </row>
    <row r="33" spans="1:30" ht="23.45" customHeight="1" x14ac:dyDescent="0.2">
      <c r="A33" s="40">
        <v>22</v>
      </c>
      <c r="B33" s="97"/>
      <c r="C33" s="97"/>
      <c r="D33" s="97"/>
      <c r="E33" s="98"/>
      <c r="F33" s="98"/>
      <c r="G33" s="44"/>
      <c r="H33" s="63"/>
      <c r="I33" s="81"/>
      <c r="J33" s="134" t="str">
        <f t="shared" si="0"/>
        <v/>
      </c>
      <c r="K33" s="31" t="str">
        <f t="shared" si="1"/>
        <v>CHYBNÁ KATEGORIE</v>
      </c>
      <c r="L33" t="str">
        <f t="shared" si="2"/>
        <v>NE</v>
      </c>
      <c r="M33" s="26">
        <f t="shared" si="3"/>
        <v>0</v>
      </c>
      <c r="N33" s="64">
        <f t="shared" si="4"/>
        <v>0</v>
      </c>
      <c r="O33" s="65">
        <f t="shared" si="5"/>
        <v>1900</v>
      </c>
      <c r="P33" s="26">
        <f t="shared" si="6"/>
        <v>0</v>
      </c>
      <c r="Q33" s="26">
        <f t="shared" si="7"/>
        <v>0</v>
      </c>
      <c r="R33" s="26">
        <f t="shared" si="8"/>
        <v>0</v>
      </c>
      <c r="S33" s="26">
        <f t="shared" si="9"/>
        <v>0</v>
      </c>
      <c r="T33" s="26" t="str">
        <f>IF(AND($O33&gt;=KATEGORIE!$C$1, $O33&lt;=KATEGORIE!$D$1), $T$11, "Chyba")</f>
        <v>Chyba</v>
      </c>
      <c r="U33" s="26" t="str">
        <f>IF(AND($O33&gt;=KATEGORIE!$C$2, $O33&lt;=KATEGORIE!$D$2), $U$11, "Chyba")</f>
        <v>Chyba</v>
      </c>
      <c r="V33" s="26" t="str">
        <f>IF(AND($O33&gt;=KATEGORIE!$C$3, $O33&lt;=KATEGORIE!$D$3), $V$11, "Chyba")</f>
        <v>Chyba</v>
      </c>
      <c r="W33" s="26" t="str">
        <f>IF(AND($O33&gt;=KATEGORIE!$C$4, $O33&lt;=KATEGORIE!$D$4), $W$11, "Chyba")</f>
        <v>Chyba</v>
      </c>
      <c r="X33" s="26" t="str">
        <f>IF(AND($O33&gt;=KATEGORIE!$C$5, $O33&lt;=KATEGORIE!$D$5), $X$11, "Chyba")</f>
        <v>Chyba</v>
      </c>
      <c r="Y33" s="26" t="str">
        <f>IF(AND($O33&gt;=KATEGORIE!$C$6, $O33&lt;=KATEGORIE!$D$6), $Y$11, "Chyba")</f>
        <v>Chyba</v>
      </c>
      <c r="Z33" s="26" t="str">
        <f>IF(AND($O33&gt;=KATEGORIE!$C$7, $O33&lt;=KATEGORIE!$D$7), $Z$11, "Chyba")</f>
        <v>Chyba</v>
      </c>
      <c r="AA33" s="26" t="str">
        <f>IF(AND($O33&gt;=KATEGORIE!$C$8, $O33&lt;=KATEGORIE!$D$8), $AA$11, "Chyba")</f>
        <v>Chyba</v>
      </c>
      <c r="AB33" s="26" t="str">
        <f>IF(AND($O33&gt;=KATEGORIE!$C$9, $O33&lt;=KATEGORIE!$D$9), $AB$11, "Chyba")</f>
        <v>Chyba</v>
      </c>
      <c r="AC33" s="26" t="str">
        <f>IF(AND($O33&gt;=KATEGORIE!$C$10, $O33&lt;=KATEGORIE!$D$10), $AC$11, "Chyba")</f>
        <v>Chyba</v>
      </c>
      <c r="AD33" s="26" t="str">
        <f>IF(AND($O33&gt;=KATEGORIE!$C$11, $O33&lt;=KATEGORIE!$D$11), $AD$11, "Chyba")</f>
        <v>Chyba</v>
      </c>
    </row>
    <row r="34" spans="1:30" ht="23.45" customHeight="1" x14ac:dyDescent="0.2">
      <c r="A34" s="40">
        <v>23</v>
      </c>
      <c r="B34" s="97"/>
      <c r="C34" s="97"/>
      <c r="D34" s="97"/>
      <c r="E34" s="98"/>
      <c r="F34" s="98"/>
      <c r="G34" s="44"/>
      <c r="H34" s="63"/>
      <c r="I34" s="81"/>
      <c r="J34" s="134" t="str">
        <f t="shared" si="0"/>
        <v/>
      </c>
      <c r="K34" s="31" t="str">
        <f t="shared" si="1"/>
        <v>CHYBNÁ KATEGORIE</v>
      </c>
      <c r="L34" t="str">
        <f t="shared" si="2"/>
        <v>NE</v>
      </c>
      <c r="M34" s="26">
        <f t="shared" si="3"/>
        <v>0</v>
      </c>
      <c r="N34" s="64">
        <f t="shared" si="4"/>
        <v>0</v>
      </c>
      <c r="O34" s="65">
        <f t="shared" si="5"/>
        <v>1900</v>
      </c>
      <c r="P34" s="26">
        <f t="shared" si="6"/>
        <v>0</v>
      </c>
      <c r="Q34" s="26">
        <f t="shared" si="7"/>
        <v>0</v>
      </c>
      <c r="R34" s="26">
        <f t="shared" si="8"/>
        <v>0</v>
      </c>
      <c r="S34" s="26">
        <f t="shared" si="9"/>
        <v>0</v>
      </c>
      <c r="T34" s="26" t="str">
        <f>IF(AND($O34&gt;=KATEGORIE!$C$1, $O34&lt;=KATEGORIE!$D$1), $T$11, "Chyba")</f>
        <v>Chyba</v>
      </c>
      <c r="U34" s="26" t="str">
        <f>IF(AND($O34&gt;=KATEGORIE!$C$2, $O34&lt;=KATEGORIE!$D$2), $U$11, "Chyba")</f>
        <v>Chyba</v>
      </c>
      <c r="V34" s="26" t="str">
        <f>IF(AND($O34&gt;=KATEGORIE!$C$3, $O34&lt;=KATEGORIE!$D$3), $V$11, "Chyba")</f>
        <v>Chyba</v>
      </c>
      <c r="W34" s="26" t="str">
        <f>IF(AND($O34&gt;=KATEGORIE!$C$4, $O34&lt;=KATEGORIE!$D$4), $W$11, "Chyba")</f>
        <v>Chyba</v>
      </c>
      <c r="X34" s="26" t="str">
        <f>IF(AND($O34&gt;=KATEGORIE!$C$5, $O34&lt;=KATEGORIE!$D$5), $X$11, "Chyba")</f>
        <v>Chyba</v>
      </c>
      <c r="Y34" s="26" t="str">
        <f>IF(AND($O34&gt;=KATEGORIE!$C$6, $O34&lt;=KATEGORIE!$D$6), $Y$11, "Chyba")</f>
        <v>Chyba</v>
      </c>
      <c r="Z34" s="26" t="str">
        <f>IF(AND($O34&gt;=KATEGORIE!$C$7, $O34&lt;=KATEGORIE!$D$7), $Z$11, "Chyba")</f>
        <v>Chyba</v>
      </c>
      <c r="AA34" s="26" t="str">
        <f>IF(AND($O34&gt;=KATEGORIE!$C$8, $O34&lt;=KATEGORIE!$D$8), $AA$11, "Chyba")</f>
        <v>Chyba</v>
      </c>
      <c r="AB34" s="26" t="str">
        <f>IF(AND($O34&gt;=KATEGORIE!$C$9, $O34&lt;=KATEGORIE!$D$9), $AB$11, "Chyba")</f>
        <v>Chyba</v>
      </c>
      <c r="AC34" s="26" t="str">
        <f>IF(AND($O34&gt;=KATEGORIE!$C$10, $O34&lt;=KATEGORIE!$D$10), $AC$11, "Chyba")</f>
        <v>Chyba</v>
      </c>
      <c r="AD34" s="26" t="str">
        <f>IF(AND($O34&gt;=KATEGORIE!$C$11, $O34&lt;=KATEGORIE!$D$11), $AD$11, "Chyba")</f>
        <v>Chyba</v>
      </c>
    </row>
    <row r="35" spans="1:30" ht="23.45" customHeight="1" x14ac:dyDescent="0.2">
      <c r="A35" s="40">
        <v>24</v>
      </c>
      <c r="B35" s="97"/>
      <c r="C35" s="97"/>
      <c r="D35" s="97"/>
      <c r="E35" s="98"/>
      <c r="F35" s="98"/>
      <c r="G35" s="44"/>
      <c r="H35" s="63"/>
      <c r="I35" s="81"/>
      <c r="J35" s="134" t="str">
        <f t="shared" si="0"/>
        <v/>
      </c>
      <c r="K35" s="31" t="str">
        <f t="shared" si="1"/>
        <v>CHYBNÁ KATEGORIE</v>
      </c>
      <c r="L35" t="str">
        <f t="shared" si="2"/>
        <v>NE</v>
      </c>
      <c r="M35" s="26">
        <f t="shared" si="3"/>
        <v>0</v>
      </c>
      <c r="N35" s="64">
        <f t="shared" si="4"/>
        <v>0</v>
      </c>
      <c r="O35" s="65">
        <f t="shared" si="5"/>
        <v>1900</v>
      </c>
      <c r="P35" s="26">
        <f t="shared" si="6"/>
        <v>0</v>
      </c>
      <c r="Q35" s="26">
        <f t="shared" si="7"/>
        <v>0</v>
      </c>
      <c r="R35" s="26">
        <f t="shared" si="8"/>
        <v>0</v>
      </c>
      <c r="S35" s="26">
        <f t="shared" si="9"/>
        <v>0</v>
      </c>
      <c r="T35" s="26" t="str">
        <f>IF(AND($O35&gt;=KATEGORIE!$C$1, $O35&lt;=KATEGORIE!$D$1), $T$11, "Chyba")</f>
        <v>Chyba</v>
      </c>
      <c r="U35" s="26" t="str">
        <f>IF(AND($O35&gt;=KATEGORIE!$C$2, $O35&lt;=KATEGORIE!$D$2), $U$11, "Chyba")</f>
        <v>Chyba</v>
      </c>
      <c r="V35" s="26" t="str">
        <f>IF(AND($O35&gt;=KATEGORIE!$C$3, $O35&lt;=KATEGORIE!$D$3), $V$11, "Chyba")</f>
        <v>Chyba</v>
      </c>
      <c r="W35" s="26" t="str">
        <f>IF(AND($O35&gt;=KATEGORIE!$C$4, $O35&lt;=KATEGORIE!$D$4), $W$11, "Chyba")</f>
        <v>Chyba</v>
      </c>
      <c r="X35" s="26" t="str">
        <f>IF(AND($O35&gt;=KATEGORIE!$C$5, $O35&lt;=KATEGORIE!$D$5), $X$11, "Chyba")</f>
        <v>Chyba</v>
      </c>
      <c r="Y35" s="26" t="str">
        <f>IF(AND($O35&gt;=KATEGORIE!$C$6, $O35&lt;=KATEGORIE!$D$6), $Y$11, "Chyba")</f>
        <v>Chyba</v>
      </c>
      <c r="Z35" s="26" t="str">
        <f>IF(AND($O35&gt;=KATEGORIE!$C$7, $O35&lt;=KATEGORIE!$D$7), $Z$11, "Chyba")</f>
        <v>Chyba</v>
      </c>
      <c r="AA35" s="26" t="str">
        <f>IF(AND($O35&gt;=KATEGORIE!$C$8, $O35&lt;=KATEGORIE!$D$8), $AA$11, "Chyba")</f>
        <v>Chyba</v>
      </c>
      <c r="AB35" s="26" t="str">
        <f>IF(AND($O35&gt;=KATEGORIE!$C$9, $O35&lt;=KATEGORIE!$D$9), $AB$11, "Chyba")</f>
        <v>Chyba</v>
      </c>
      <c r="AC35" s="26" t="str">
        <f>IF(AND($O35&gt;=KATEGORIE!$C$10, $O35&lt;=KATEGORIE!$D$10), $AC$11, "Chyba")</f>
        <v>Chyba</v>
      </c>
      <c r="AD35" s="26" t="str">
        <f>IF(AND($O35&gt;=KATEGORIE!$C$11, $O35&lt;=KATEGORIE!$D$11), $AD$11, "Chyba")</f>
        <v>Chyba</v>
      </c>
    </row>
    <row r="36" spans="1:30" ht="23.45" customHeight="1" thickBot="1" x14ac:dyDescent="0.25">
      <c r="A36" s="41">
        <v>25</v>
      </c>
      <c r="B36" s="106"/>
      <c r="C36" s="106"/>
      <c r="D36" s="106"/>
      <c r="E36" s="107"/>
      <c r="F36" s="107"/>
      <c r="G36" s="82"/>
      <c r="H36" s="83"/>
      <c r="I36" s="84"/>
      <c r="J36" s="134" t="str">
        <f t="shared" si="0"/>
        <v/>
      </c>
      <c r="K36" s="31" t="str">
        <f t="shared" si="1"/>
        <v>CHYBNÁ KATEGORIE</v>
      </c>
      <c r="L36" t="str">
        <f t="shared" si="2"/>
        <v>NE</v>
      </c>
      <c r="M36" s="26">
        <f t="shared" si="3"/>
        <v>0</v>
      </c>
      <c r="N36" s="64">
        <f t="shared" si="4"/>
        <v>0</v>
      </c>
      <c r="O36" s="65">
        <f t="shared" si="5"/>
        <v>1900</v>
      </c>
      <c r="P36" s="26">
        <f t="shared" si="6"/>
        <v>0</v>
      </c>
      <c r="Q36" s="26">
        <f t="shared" si="7"/>
        <v>0</v>
      </c>
      <c r="R36" s="26">
        <f t="shared" si="8"/>
        <v>0</v>
      </c>
      <c r="S36" s="26">
        <f t="shared" si="9"/>
        <v>0</v>
      </c>
      <c r="T36" s="26" t="str">
        <f>IF(AND($O36&gt;=KATEGORIE!$C$1, $O36&lt;=KATEGORIE!$D$1), $T$11, "Chyba")</f>
        <v>Chyba</v>
      </c>
      <c r="U36" s="26" t="str">
        <f>IF(AND($O36&gt;=KATEGORIE!$C$2, $O36&lt;=KATEGORIE!$D$2), $U$11, "Chyba")</f>
        <v>Chyba</v>
      </c>
      <c r="V36" s="26" t="str">
        <f>IF(AND($O36&gt;=KATEGORIE!$C$3, $O36&lt;=KATEGORIE!$D$3), $V$11, "Chyba")</f>
        <v>Chyba</v>
      </c>
      <c r="W36" s="26" t="str">
        <f>IF(AND($O36&gt;=KATEGORIE!$C$4, $O36&lt;=KATEGORIE!$D$4), $W$11, "Chyba")</f>
        <v>Chyba</v>
      </c>
      <c r="X36" s="26" t="str">
        <f>IF(AND($O36&gt;=KATEGORIE!$C$5, $O36&lt;=KATEGORIE!$D$5), $X$11, "Chyba")</f>
        <v>Chyba</v>
      </c>
      <c r="Y36" s="26" t="str">
        <f>IF(AND($O36&gt;=KATEGORIE!$C$6, $O36&lt;=KATEGORIE!$D$6), $Y$11, "Chyba")</f>
        <v>Chyba</v>
      </c>
      <c r="Z36" s="26" t="str">
        <f>IF(AND($O36&gt;=KATEGORIE!$C$7, $O36&lt;=KATEGORIE!$D$7), $Z$11, "Chyba")</f>
        <v>Chyba</v>
      </c>
      <c r="AA36" s="26" t="str">
        <f>IF(AND($O36&gt;=KATEGORIE!$C$8, $O36&lt;=KATEGORIE!$D$8), $AA$11, "Chyba")</f>
        <v>Chyba</v>
      </c>
      <c r="AB36" s="26" t="str">
        <f>IF(AND($O36&gt;=KATEGORIE!$C$9, $O36&lt;=KATEGORIE!$D$9), $AB$11, "Chyba")</f>
        <v>Chyba</v>
      </c>
      <c r="AC36" s="26" t="str">
        <f>IF(AND($O36&gt;=KATEGORIE!$C$10, $O36&lt;=KATEGORIE!$D$10), $AC$11, "Chyba")</f>
        <v>Chyba</v>
      </c>
      <c r="AD36" s="26" t="str">
        <f>IF(AND($O36&gt;=KATEGORIE!$C$11, $O36&lt;=KATEGORIE!$D$11), $AD$11, "Chyba")</f>
        <v>Chyba</v>
      </c>
    </row>
    <row r="37" spans="1:30" ht="33.75" customHeight="1" thickTop="1" x14ac:dyDescent="0.2">
      <c r="A37" s="22"/>
      <c r="B37" s="23"/>
      <c r="C37" s="23"/>
      <c r="D37" s="23"/>
      <c r="E37" s="22"/>
      <c r="F37" s="22"/>
      <c r="G37" s="118" t="s">
        <v>28</v>
      </c>
      <c r="H37" s="118"/>
      <c r="I37" s="118"/>
      <c r="J37" s="22"/>
      <c r="K37" s="22"/>
      <c r="M37" s="26" t="s">
        <v>159</v>
      </c>
      <c r="N37" s="26">
        <f>C40</f>
        <v>0</v>
      </c>
      <c r="O37" s="26"/>
      <c r="P37" s="26" t="str">
        <f>A40</f>
        <v>PŘÍPRAVKA</v>
      </c>
      <c r="Q37" s="26">
        <f t="shared" ref="Q37:Q39" si="10">$B$6</f>
        <v>0</v>
      </c>
      <c r="R37" s="26">
        <f t="shared" ref="R37:R39" si="11">$B$7</f>
        <v>0</v>
      </c>
      <c r="S37" s="26">
        <f t="shared" ref="S37:S39" si="12">$B$8</f>
        <v>0</v>
      </c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</row>
    <row r="38" spans="1:30" ht="26.25" customHeight="1" x14ac:dyDescent="0.2">
      <c r="A38" s="22"/>
      <c r="B38" s="23"/>
      <c r="C38" s="23"/>
      <c r="D38" s="23"/>
      <c r="E38" s="22"/>
      <c r="F38" s="22"/>
      <c r="G38" s="56"/>
      <c r="H38" s="56"/>
      <c r="I38" s="56"/>
      <c r="J38" s="22"/>
      <c r="K38" s="22"/>
      <c r="M38" s="26" t="s">
        <v>159</v>
      </c>
      <c r="N38" s="26">
        <f>C41</f>
        <v>0</v>
      </c>
      <c r="O38" s="26"/>
      <c r="P38" s="26" t="str">
        <f>A41</f>
        <v>MLADŠÍ</v>
      </c>
      <c r="Q38" s="26">
        <f t="shared" si="10"/>
        <v>0</v>
      </c>
      <c r="R38" s="26">
        <f t="shared" si="11"/>
        <v>0</v>
      </c>
      <c r="S38" s="26">
        <f t="shared" si="12"/>
        <v>0</v>
      </c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</row>
    <row r="39" spans="1:30" ht="21.75" customHeight="1" thickBot="1" x14ac:dyDescent="0.3">
      <c r="A39" s="50" t="s">
        <v>29</v>
      </c>
      <c r="B39" s="33"/>
      <c r="C39" s="33"/>
      <c r="D39" s="33"/>
      <c r="E39" s="33"/>
      <c r="F39" s="33"/>
      <c r="G39" s="51"/>
      <c r="H39" s="51"/>
      <c r="I39" s="51"/>
      <c r="J39" s="25"/>
      <c r="K39" s="22"/>
      <c r="M39" s="26" t="s">
        <v>159</v>
      </c>
      <c r="N39" s="26">
        <f>C42</f>
        <v>0</v>
      </c>
      <c r="O39" s="26"/>
      <c r="P39" s="26" t="str">
        <f>A42</f>
        <v>STARŠÍ</v>
      </c>
      <c r="Q39" s="26">
        <f t="shared" si="10"/>
        <v>0</v>
      </c>
      <c r="R39" s="26">
        <f t="shared" si="11"/>
        <v>0</v>
      </c>
      <c r="S39" s="26">
        <f t="shared" si="12"/>
        <v>0</v>
      </c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</row>
    <row r="40" spans="1:30" ht="21.75" customHeight="1" x14ac:dyDescent="0.25">
      <c r="A40" s="87" t="s">
        <v>27</v>
      </c>
      <c r="B40" s="88"/>
      <c r="C40" s="89"/>
      <c r="D40" s="90"/>
      <c r="E40" s="33"/>
      <c r="F40" s="33"/>
      <c r="G40" s="51"/>
      <c r="H40" s="51"/>
      <c r="I40" s="51"/>
      <c r="J40" s="33"/>
      <c r="K40" s="22"/>
    </row>
    <row r="41" spans="1:30" ht="21.75" customHeight="1" x14ac:dyDescent="0.25">
      <c r="A41" s="91" t="s">
        <v>19</v>
      </c>
      <c r="B41" s="92"/>
      <c r="C41" s="93"/>
      <c r="D41" s="94"/>
      <c r="E41" s="33"/>
      <c r="F41" s="33"/>
      <c r="G41" s="33"/>
      <c r="H41" s="33"/>
      <c r="I41" s="33"/>
      <c r="J41" s="33"/>
      <c r="K41" s="22"/>
    </row>
    <row r="42" spans="1:30" ht="21.75" customHeight="1" thickBot="1" x14ac:dyDescent="0.3">
      <c r="A42" s="99" t="s">
        <v>20</v>
      </c>
      <c r="B42" s="100"/>
      <c r="C42" s="95"/>
      <c r="D42" s="96"/>
      <c r="E42" s="33"/>
      <c r="F42" s="33"/>
      <c r="G42" s="33"/>
      <c r="H42" s="33"/>
      <c r="I42" s="33"/>
      <c r="J42" s="33"/>
      <c r="K42" s="22"/>
    </row>
    <row r="43" spans="1:30" ht="12" customHeight="1" x14ac:dyDescent="0.2">
      <c r="A43" s="22"/>
      <c r="B43" s="23"/>
      <c r="C43" s="23"/>
      <c r="D43" s="23"/>
      <c r="E43" s="22"/>
      <c r="F43" s="22"/>
      <c r="G43" s="24"/>
      <c r="H43" s="24"/>
      <c r="I43" s="22"/>
      <c r="J43" s="22"/>
      <c r="K43" s="22"/>
    </row>
    <row r="44" spans="1:30" ht="41.25" customHeight="1" x14ac:dyDescent="0.2">
      <c r="A44" s="104" t="s">
        <v>54</v>
      </c>
      <c r="B44" s="104"/>
      <c r="C44" s="104"/>
      <c r="D44" s="104"/>
      <c r="E44" s="104"/>
      <c r="F44" s="104"/>
      <c r="G44" s="104"/>
      <c r="H44" s="104"/>
      <c r="I44" s="104"/>
      <c r="J44" s="16"/>
      <c r="K44" s="16"/>
    </row>
    <row r="45" spans="1:30" ht="21.75" customHeight="1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</row>
    <row r="46" spans="1:30" ht="15" x14ac:dyDescent="0.25">
      <c r="A46" s="11" t="s">
        <v>6</v>
      </c>
      <c r="G46" s="11"/>
    </row>
    <row r="47" spans="1:30" ht="18.75" customHeight="1" x14ac:dyDescent="0.2">
      <c r="A47" s="12" t="s">
        <v>7</v>
      </c>
      <c r="B47" s="12"/>
      <c r="C47" s="86"/>
      <c r="D47" s="86"/>
      <c r="E47" s="86"/>
      <c r="F47" s="12"/>
      <c r="G47" s="12" t="s">
        <v>8</v>
      </c>
      <c r="H47" s="86"/>
      <c r="I47" s="86"/>
      <c r="J47" s="45"/>
      <c r="K47" s="13"/>
    </row>
    <row r="48" spans="1:30" ht="12" customHeight="1" x14ac:dyDescent="0.2">
      <c r="A48" s="12"/>
      <c r="B48" s="12"/>
      <c r="C48" s="45"/>
      <c r="D48" s="46"/>
      <c r="E48" s="46"/>
      <c r="F48" s="12"/>
      <c r="G48" s="12"/>
      <c r="H48" s="45"/>
      <c r="I48" s="46"/>
      <c r="J48" s="46"/>
      <c r="K48" s="12"/>
    </row>
    <row r="49" spans="1:11" ht="12" customHeight="1" x14ac:dyDescent="0.2">
      <c r="A49" s="12" t="s">
        <v>55</v>
      </c>
      <c r="B49" s="12"/>
      <c r="C49" s="105"/>
      <c r="D49" s="86"/>
      <c r="E49" s="86"/>
      <c r="F49" s="12"/>
      <c r="G49" s="12" t="s">
        <v>56</v>
      </c>
      <c r="H49" s="105"/>
      <c r="I49" s="105"/>
      <c r="J49" s="45"/>
      <c r="K49" s="13"/>
    </row>
    <row r="50" spans="1:11" ht="12" customHeight="1" x14ac:dyDescent="0.2">
      <c r="A50" s="12"/>
      <c r="B50" s="12"/>
      <c r="C50" s="45"/>
      <c r="D50" s="45"/>
      <c r="E50" s="45"/>
      <c r="F50" s="12"/>
      <c r="G50" s="12"/>
      <c r="H50" s="45"/>
      <c r="I50" s="45"/>
      <c r="J50" s="45"/>
      <c r="K50" s="13"/>
    </row>
    <row r="51" spans="1:11" ht="12" customHeight="1" x14ac:dyDescent="0.2">
      <c r="A51" s="12" t="s">
        <v>57</v>
      </c>
      <c r="B51" s="12"/>
      <c r="C51" s="86"/>
      <c r="D51" s="86"/>
      <c r="E51" s="86"/>
      <c r="F51" s="57"/>
      <c r="G51" s="57"/>
      <c r="H51" s="86"/>
      <c r="I51" s="86"/>
      <c r="J51" s="45"/>
      <c r="K51" s="13"/>
    </row>
    <row r="52" spans="1:11" ht="12" customHeight="1" x14ac:dyDescent="0.2">
      <c r="A52" s="12"/>
      <c r="B52" s="14"/>
      <c r="C52" s="46"/>
      <c r="D52" s="46"/>
      <c r="E52" s="46"/>
      <c r="F52" s="12"/>
      <c r="G52" s="12"/>
      <c r="H52" s="46"/>
      <c r="I52" s="46"/>
      <c r="J52" s="46"/>
      <c r="K52" s="12"/>
    </row>
    <row r="53" spans="1:11" ht="12" customHeight="1" x14ac:dyDescent="0.2">
      <c r="A53" s="12"/>
      <c r="B53" s="12"/>
      <c r="C53" s="108"/>
      <c r="D53" s="108"/>
      <c r="E53" s="108"/>
      <c r="F53" s="12"/>
      <c r="G53" s="12"/>
      <c r="H53" s="109"/>
      <c r="I53" s="109"/>
      <c r="J53" s="45"/>
      <c r="K53" s="13"/>
    </row>
    <row r="54" spans="1:11" ht="12" customHeight="1" x14ac:dyDescent="0.2">
      <c r="A54" s="12"/>
      <c r="B54" s="14"/>
      <c r="C54" s="46"/>
      <c r="D54" s="46"/>
      <c r="E54" s="46"/>
      <c r="F54" s="12"/>
      <c r="G54" s="12"/>
      <c r="H54" s="46"/>
      <c r="I54" s="46"/>
      <c r="J54" s="46"/>
      <c r="K54" s="12"/>
    </row>
    <row r="55" spans="1:11" ht="12" customHeight="1" x14ac:dyDescent="0.2">
      <c r="A55" s="12" t="s">
        <v>58</v>
      </c>
      <c r="B55" s="14"/>
      <c r="C55" s="86"/>
      <c r="D55" s="86"/>
      <c r="E55" s="86"/>
      <c r="F55" s="12"/>
      <c r="G55" s="12"/>
      <c r="H55" s="86"/>
      <c r="I55" s="86"/>
      <c r="J55" s="45"/>
      <c r="K55" s="13"/>
    </row>
    <row r="56" spans="1:11" ht="12" customHeight="1" x14ac:dyDescent="0.2">
      <c r="A56" s="15"/>
      <c r="B56" s="14"/>
      <c r="C56" s="46"/>
      <c r="D56" s="46"/>
      <c r="E56" s="46"/>
      <c r="F56" s="12"/>
      <c r="G56" s="15"/>
      <c r="H56" s="46"/>
      <c r="I56" s="46"/>
      <c r="J56" s="46"/>
      <c r="K56" s="12"/>
    </row>
    <row r="57" spans="1:11" ht="66" customHeight="1" x14ac:dyDescent="0.2">
      <c r="A57" s="103" t="s">
        <v>59</v>
      </c>
      <c r="B57" s="103"/>
      <c r="C57" s="103"/>
      <c r="D57" s="103"/>
      <c r="E57" s="103"/>
      <c r="F57" s="103"/>
      <c r="G57" s="103"/>
      <c r="H57" s="103"/>
      <c r="I57" s="103"/>
      <c r="J57" s="19"/>
      <c r="K57" s="19"/>
    </row>
    <row r="58" spans="1:11" ht="19.5" customHeight="1" x14ac:dyDescent="0.2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</row>
    <row r="59" spans="1:11" ht="19.5" customHeight="1" x14ac:dyDescent="0.2">
      <c r="A59" s="85" t="s">
        <v>60</v>
      </c>
      <c r="B59" s="5"/>
      <c r="C59" s="5"/>
      <c r="D59" s="5"/>
      <c r="E59" s="5"/>
      <c r="F59" s="5"/>
      <c r="G59" s="5"/>
      <c r="H59" s="5"/>
      <c r="I59" s="5"/>
      <c r="J59" s="5"/>
      <c r="K59" s="5"/>
    </row>
    <row r="60" spans="1:11" ht="19.5" customHeight="1" x14ac:dyDescent="0.2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</row>
    <row r="61" spans="1:11" x14ac:dyDescent="0.2">
      <c r="A61" s="9" t="s">
        <v>10</v>
      </c>
      <c r="B61" s="10"/>
      <c r="C61" s="10"/>
      <c r="D61" s="10"/>
      <c r="E61" s="10"/>
      <c r="F61" s="10"/>
      <c r="G61" s="10"/>
      <c r="H61" s="10"/>
      <c r="I61" s="10"/>
      <c r="J61" s="10"/>
      <c r="K61" s="10"/>
    </row>
    <row r="62" spans="1:11" x14ac:dyDescent="0.2">
      <c r="A62" s="110" t="s">
        <v>61</v>
      </c>
      <c r="B62" s="110"/>
      <c r="C62" s="110"/>
      <c r="D62" s="110"/>
      <c r="E62" s="110"/>
      <c r="F62" s="110"/>
      <c r="G62" s="110"/>
      <c r="H62" s="110"/>
      <c r="I62" s="110"/>
    </row>
    <row r="63" spans="1:11" ht="30" customHeight="1" x14ac:dyDescent="0.2">
      <c r="A63" s="110"/>
      <c r="B63" s="110"/>
      <c r="C63" s="110"/>
      <c r="D63" s="110"/>
      <c r="E63" s="110"/>
      <c r="F63" s="110"/>
      <c r="G63" s="110"/>
      <c r="H63" s="110"/>
      <c r="I63" s="110"/>
      <c r="J63" s="10"/>
      <c r="K63" s="10"/>
    </row>
    <row r="64" spans="1:11" ht="37.5" customHeight="1" x14ac:dyDescent="0.2">
      <c r="A64" s="10"/>
      <c r="B64" s="10"/>
      <c r="C64" s="10"/>
      <c r="D64" s="10"/>
      <c r="E64" s="10"/>
      <c r="F64" s="10"/>
      <c r="G64" s="18"/>
      <c r="H64" s="10"/>
      <c r="I64" s="18"/>
      <c r="J64" s="18"/>
      <c r="K64" s="18"/>
    </row>
    <row r="65" spans="1:11" ht="45.75" customHeight="1" x14ac:dyDescent="0.2"/>
    <row r="66" spans="1:11" x14ac:dyDescent="0.2">
      <c r="A66" s="7"/>
      <c r="B66" s="7"/>
      <c r="C66" s="111" t="s">
        <v>62</v>
      </c>
      <c r="D66" s="111"/>
      <c r="E66" s="111"/>
      <c r="F66" s="111"/>
      <c r="G66" s="111"/>
      <c r="H66" s="111"/>
      <c r="J66" s="17"/>
      <c r="K66" s="17"/>
    </row>
  </sheetData>
  <sheetProtection algorithmName="SHA-512" hashValue="KFvwlr9Ez2Skiz3IPYqoQ3l2PcMCnUlyKpPmPuc0wKPneNQgXR5uv74dYnm2AeJitPePKp30fjB1ySg9vqc/ng==" saltValue="x8BrrnGTwXnBi+bVYBX2yA==" spinCount="100000" sheet="1" objects="1" scenarios="1"/>
  <mergeCells count="81">
    <mergeCell ref="A62:I63"/>
    <mergeCell ref="C66:H66"/>
    <mergeCell ref="A1:I1"/>
    <mergeCell ref="A2:I2"/>
    <mergeCell ref="A5:I5"/>
    <mergeCell ref="B6:I6"/>
    <mergeCell ref="B7:I7"/>
    <mergeCell ref="B8:I8"/>
    <mergeCell ref="A3:I3"/>
    <mergeCell ref="G37:I37"/>
    <mergeCell ref="B24:D24"/>
    <mergeCell ref="E24:F24"/>
    <mergeCell ref="B32:D32"/>
    <mergeCell ref="E32:F32"/>
    <mergeCell ref="B34:D34"/>
    <mergeCell ref="E34:F34"/>
    <mergeCell ref="B21:D21"/>
    <mergeCell ref="E21:F21"/>
    <mergeCell ref="B31:D31"/>
    <mergeCell ref="E31:F31"/>
    <mergeCell ref="B29:D29"/>
    <mergeCell ref="E29:F29"/>
    <mergeCell ref="B22:D22"/>
    <mergeCell ref="E22:F22"/>
    <mergeCell ref="B28:D28"/>
    <mergeCell ref="E28:F28"/>
    <mergeCell ref="B27:D27"/>
    <mergeCell ref="E27:F27"/>
    <mergeCell ref="B25:D25"/>
    <mergeCell ref="E25:F25"/>
    <mergeCell ref="B26:D26"/>
    <mergeCell ref="E26:F26"/>
    <mergeCell ref="A57:I57"/>
    <mergeCell ref="B33:D33"/>
    <mergeCell ref="E33:F33"/>
    <mergeCell ref="A44:I44"/>
    <mergeCell ref="C49:E49"/>
    <mergeCell ref="H55:I55"/>
    <mergeCell ref="H49:I49"/>
    <mergeCell ref="C51:E51"/>
    <mergeCell ref="B35:D35"/>
    <mergeCell ref="E35:F35"/>
    <mergeCell ref="B36:D36"/>
    <mergeCell ref="E36:F36"/>
    <mergeCell ref="H51:I51"/>
    <mergeCell ref="C53:E53"/>
    <mergeCell ref="H53:I53"/>
    <mergeCell ref="C55:E55"/>
    <mergeCell ref="B20:D20"/>
    <mergeCell ref="E20:F20"/>
    <mergeCell ref="E11:F11"/>
    <mergeCell ref="A10:I10"/>
    <mergeCell ref="B11:D11"/>
    <mergeCell ref="B15:D15"/>
    <mergeCell ref="E15:F15"/>
    <mergeCell ref="B12:D12"/>
    <mergeCell ref="E12:F12"/>
    <mergeCell ref="B13:D13"/>
    <mergeCell ref="E13:F13"/>
    <mergeCell ref="B30:D30"/>
    <mergeCell ref="E30:F30"/>
    <mergeCell ref="H47:I47"/>
    <mergeCell ref="B14:D14"/>
    <mergeCell ref="E14:F14"/>
    <mergeCell ref="A42:B42"/>
    <mergeCell ref="B16:D16"/>
    <mergeCell ref="E16:F16"/>
    <mergeCell ref="B17:D17"/>
    <mergeCell ref="E17:F17"/>
    <mergeCell ref="B18:D18"/>
    <mergeCell ref="E18:F18"/>
    <mergeCell ref="B23:D23"/>
    <mergeCell ref="E23:F23"/>
    <mergeCell ref="B19:D19"/>
    <mergeCell ref="E19:F19"/>
    <mergeCell ref="C47:E47"/>
    <mergeCell ref="A40:B40"/>
    <mergeCell ref="C40:D40"/>
    <mergeCell ref="A41:B41"/>
    <mergeCell ref="C41:D41"/>
    <mergeCell ref="C42:D42"/>
  </mergeCells>
  <phoneticPr fontId="12" type="noConversion"/>
  <conditionalFormatting sqref="J12:J36">
    <cfRule type="cellIs" dxfId="0" priority="2" operator="equal">
      <formula>"*"</formula>
    </cfRule>
  </conditionalFormatting>
  <printOptions horizontalCentered="1"/>
  <pageMargins left="0.31496062992125984" right="0.31496062992125984" top="0.55118110236220474" bottom="0.55118110236220474" header="0.31496062992125984" footer="0.31496062992125984"/>
  <pageSetup paperSize="9" scale="87" fitToHeight="0" orientation="portrait" horizontalDpi="4294967293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FA69174-6A5B-4F5F-9953-E48F3C4F8B8C}">
          <x14:formula1>
            <xm:f>KATEGORIE!$A$1:$A$11</xm:f>
          </x14:formula1>
          <xm:sqref>G12:G36</xm:sqref>
        </x14:dataValidation>
        <x14:dataValidation type="list" allowBlank="1" showInputMessage="1" showErrorMessage="1" xr:uid="{D9A58B51-D6DE-4774-99AA-AFF6CB59957B}">
          <x14:formula1>
            <xm:f>KATEGORIE!$A$13:$A$88</xm:f>
          </x14:formula1>
          <xm:sqref>B7:I7</xm:sqref>
        </x14:dataValidation>
        <x14:dataValidation type="list" allowBlank="1" showInputMessage="1" showErrorMessage="1" xr:uid="{0A27C24A-40EC-4F9D-B296-70BED99F13A9}">
          <x14:formula1>
            <xm:f>KATEGORIE!$C$13:$C$25</xm:f>
          </x14:formula1>
          <xm:sqref>B8:I8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F795FE-D0A4-428C-A8FF-EE41E94AC7D4}">
  <sheetPr codeName="List2"/>
  <dimension ref="A1:L40"/>
  <sheetViews>
    <sheetView topLeftCell="A12" workbookViewId="0">
      <selection activeCell="H30" sqref="H30:J30"/>
    </sheetView>
  </sheetViews>
  <sheetFormatPr defaultRowHeight="12.75" x14ac:dyDescent="0.2"/>
  <cols>
    <col min="4" max="4" width="7.140625" customWidth="1"/>
    <col min="10" max="10" width="7.140625" customWidth="1"/>
  </cols>
  <sheetData>
    <row r="1" spans="1:11" ht="30" x14ac:dyDescent="0.4">
      <c r="A1" s="112" t="s">
        <v>24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</row>
    <row r="2" spans="1:11" ht="15" x14ac:dyDescent="0.25">
      <c r="A2" s="133" t="s">
        <v>12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</row>
    <row r="3" spans="1:11" ht="18" x14ac:dyDescent="0.25">
      <c r="A3" s="113" t="s">
        <v>52</v>
      </c>
      <c r="B3" s="113"/>
      <c r="C3" s="113"/>
      <c r="D3" s="113"/>
      <c r="E3" s="113"/>
      <c r="F3" s="113"/>
      <c r="G3" s="113"/>
      <c r="H3" s="113"/>
      <c r="I3" s="113"/>
      <c r="J3" s="113"/>
      <c r="K3" s="113"/>
    </row>
    <row r="4" spans="1:11" ht="20.25" x14ac:dyDescent="0.3">
      <c r="A4" s="3" t="s">
        <v>1</v>
      </c>
      <c r="B4" s="132"/>
      <c r="C4" s="132"/>
      <c r="D4" s="132"/>
      <c r="E4" s="132"/>
      <c r="F4" s="132"/>
      <c r="G4" s="132"/>
      <c r="H4" s="132"/>
      <c r="I4" s="132"/>
      <c r="J4" s="132"/>
      <c r="K4" s="132"/>
    </row>
    <row r="5" spans="1:11" ht="18" x14ac:dyDescent="0.25">
      <c r="A5" s="1" t="s">
        <v>2</v>
      </c>
      <c r="B5" s="131"/>
      <c r="C5" s="131"/>
      <c r="D5" s="131"/>
      <c r="E5" s="131"/>
      <c r="F5" s="131"/>
      <c r="G5" s="131"/>
      <c r="H5" s="131"/>
      <c r="I5" s="131"/>
      <c r="J5" s="131"/>
      <c r="K5" s="131"/>
    </row>
    <row r="6" spans="1:11" ht="18" x14ac:dyDescent="0.25">
      <c r="A6" s="1" t="s">
        <v>3</v>
      </c>
      <c r="B6" s="131"/>
      <c r="C6" s="131"/>
      <c r="D6" s="131"/>
      <c r="E6" s="131"/>
      <c r="F6" s="131"/>
      <c r="G6" s="131"/>
      <c r="H6" s="131"/>
      <c r="I6" s="131"/>
      <c r="J6" s="131"/>
      <c r="K6" s="131"/>
    </row>
    <row r="7" spans="1:11" ht="9.9499999999999993" customHeight="1" thickBot="1" x14ac:dyDescent="0.25"/>
    <row r="8" spans="1:11" ht="20.100000000000001" customHeight="1" thickTop="1" thickBot="1" x14ac:dyDescent="0.25">
      <c r="A8" s="128" t="s">
        <v>27</v>
      </c>
      <c r="B8" s="129"/>
      <c r="C8" s="129"/>
      <c r="D8" s="129"/>
      <c r="E8" s="129"/>
      <c r="F8" s="129"/>
      <c r="G8" s="129"/>
      <c r="H8" s="129"/>
      <c r="I8" s="129"/>
      <c r="J8" s="129"/>
      <c r="K8" s="130"/>
    </row>
    <row r="9" spans="1:11" ht="15" customHeight="1" thickBot="1" x14ac:dyDescent="0.25">
      <c r="A9" s="119" t="s">
        <v>22</v>
      </c>
      <c r="B9" s="120"/>
      <c r="C9" s="120"/>
      <c r="D9" s="120"/>
      <c r="E9" s="121"/>
      <c r="F9" s="37"/>
      <c r="G9" s="122" t="s">
        <v>23</v>
      </c>
      <c r="H9" s="120"/>
      <c r="I9" s="120"/>
      <c r="J9" s="120"/>
      <c r="K9" s="123"/>
    </row>
    <row r="10" spans="1:11" ht="42.75" customHeight="1" thickBot="1" x14ac:dyDescent="0.25">
      <c r="A10" s="38" t="s">
        <v>4</v>
      </c>
      <c r="B10" s="127" t="s">
        <v>21</v>
      </c>
      <c r="C10" s="124"/>
      <c r="D10" s="124"/>
      <c r="E10" s="34" t="s">
        <v>11</v>
      </c>
      <c r="F10" s="35"/>
      <c r="G10" s="2" t="s">
        <v>4</v>
      </c>
      <c r="H10" s="124" t="s">
        <v>16</v>
      </c>
      <c r="I10" s="124"/>
      <c r="J10" s="124"/>
      <c r="K10" s="39" t="s">
        <v>11</v>
      </c>
    </row>
    <row r="11" spans="1:11" ht="20.100000000000001" customHeight="1" thickTop="1" x14ac:dyDescent="0.2">
      <c r="A11" s="40">
        <v>1</v>
      </c>
      <c r="B11" s="125"/>
      <c r="C11" s="125"/>
      <c r="D11" s="125"/>
      <c r="E11" s="52"/>
      <c r="F11" s="36"/>
      <c r="G11" s="4">
        <v>1</v>
      </c>
      <c r="H11" s="125"/>
      <c r="I11" s="125"/>
      <c r="J11" s="125"/>
      <c r="K11" s="73"/>
    </row>
    <row r="12" spans="1:11" ht="20.100000000000001" customHeight="1" x14ac:dyDescent="0.2">
      <c r="A12" s="40">
        <v>2</v>
      </c>
      <c r="B12" s="125"/>
      <c r="C12" s="125"/>
      <c r="D12" s="125"/>
      <c r="E12" s="52"/>
      <c r="F12" s="36"/>
      <c r="G12" s="4">
        <v>2</v>
      </c>
      <c r="H12" s="125"/>
      <c r="I12" s="125"/>
      <c r="J12" s="125"/>
      <c r="K12" s="73"/>
    </row>
    <row r="13" spans="1:11" ht="20.100000000000001" customHeight="1" x14ac:dyDescent="0.2">
      <c r="A13" s="40">
        <v>3</v>
      </c>
      <c r="B13" s="125"/>
      <c r="C13" s="125"/>
      <c r="D13" s="125"/>
      <c r="E13" s="52"/>
      <c r="F13" s="36"/>
      <c r="G13" s="4">
        <v>3</v>
      </c>
      <c r="H13" s="125"/>
      <c r="I13" s="125"/>
      <c r="J13" s="125"/>
      <c r="K13" s="73"/>
    </row>
    <row r="14" spans="1:11" ht="20.100000000000001" customHeight="1" x14ac:dyDescent="0.2">
      <c r="A14" s="40">
        <v>4</v>
      </c>
      <c r="B14" s="125"/>
      <c r="C14" s="125"/>
      <c r="D14" s="125"/>
      <c r="E14" s="52"/>
      <c r="F14" s="36"/>
      <c r="G14" s="4">
        <v>4</v>
      </c>
      <c r="H14" s="125"/>
      <c r="I14" s="125"/>
      <c r="J14" s="125"/>
      <c r="K14" s="73"/>
    </row>
    <row r="15" spans="1:11" ht="20.100000000000001" customHeight="1" thickBot="1" x14ac:dyDescent="0.25">
      <c r="A15" s="41">
        <v>5</v>
      </c>
      <c r="B15" s="126"/>
      <c r="C15" s="126"/>
      <c r="D15" s="126"/>
      <c r="E15" s="72"/>
      <c r="F15" s="42"/>
      <c r="G15" s="43">
        <v>5</v>
      </c>
      <c r="H15" s="126"/>
      <c r="I15" s="126"/>
      <c r="J15" s="126"/>
      <c r="K15" s="74"/>
    </row>
    <row r="16" spans="1:11" ht="9.9499999999999993" customHeight="1" thickTop="1" thickBot="1" x14ac:dyDescent="0.25"/>
    <row r="17" spans="1:11" ht="20.100000000000001" customHeight="1" thickTop="1" thickBot="1" x14ac:dyDescent="0.25">
      <c r="A17" s="128" t="s">
        <v>19</v>
      </c>
      <c r="B17" s="129"/>
      <c r="C17" s="129"/>
      <c r="D17" s="129"/>
      <c r="E17" s="129"/>
      <c r="F17" s="129"/>
      <c r="G17" s="129"/>
      <c r="H17" s="129"/>
      <c r="I17" s="129"/>
      <c r="J17" s="129"/>
      <c r="K17" s="130"/>
    </row>
    <row r="18" spans="1:11" ht="15" customHeight="1" thickBot="1" x14ac:dyDescent="0.25">
      <c r="A18" s="119" t="s">
        <v>22</v>
      </c>
      <c r="B18" s="120"/>
      <c r="C18" s="120"/>
      <c r="D18" s="120"/>
      <c r="E18" s="121"/>
      <c r="F18" s="37"/>
      <c r="G18" s="122" t="s">
        <v>23</v>
      </c>
      <c r="H18" s="120"/>
      <c r="I18" s="120"/>
      <c r="J18" s="120"/>
      <c r="K18" s="123"/>
    </row>
    <row r="19" spans="1:11" ht="42.75" customHeight="1" thickBot="1" x14ac:dyDescent="0.25">
      <c r="A19" s="38" t="s">
        <v>4</v>
      </c>
      <c r="B19" s="127" t="s">
        <v>21</v>
      </c>
      <c r="C19" s="124"/>
      <c r="D19" s="124"/>
      <c r="E19" s="34" t="s">
        <v>11</v>
      </c>
      <c r="F19" s="35"/>
      <c r="G19" s="2" t="s">
        <v>4</v>
      </c>
      <c r="H19" s="124" t="s">
        <v>16</v>
      </c>
      <c r="I19" s="124"/>
      <c r="J19" s="124"/>
      <c r="K19" s="39" t="s">
        <v>11</v>
      </c>
    </row>
    <row r="20" spans="1:11" ht="20.100000000000001" customHeight="1" thickTop="1" x14ac:dyDescent="0.2">
      <c r="A20" s="40">
        <v>1</v>
      </c>
      <c r="B20" s="125"/>
      <c r="C20" s="125"/>
      <c r="D20" s="125"/>
      <c r="E20" s="52"/>
      <c r="F20" s="36"/>
      <c r="G20" s="4">
        <v>1</v>
      </c>
      <c r="H20" s="125"/>
      <c r="I20" s="125"/>
      <c r="J20" s="125"/>
      <c r="K20" s="73"/>
    </row>
    <row r="21" spans="1:11" ht="20.100000000000001" customHeight="1" x14ac:dyDescent="0.2">
      <c r="A21" s="40">
        <v>2</v>
      </c>
      <c r="B21" s="125"/>
      <c r="C21" s="125"/>
      <c r="D21" s="125"/>
      <c r="E21" s="52"/>
      <c r="F21" s="36"/>
      <c r="G21" s="4">
        <v>2</v>
      </c>
      <c r="H21" s="125"/>
      <c r="I21" s="125"/>
      <c r="J21" s="125"/>
      <c r="K21" s="73"/>
    </row>
    <row r="22" spans="1:11" ht="20.100000000000001" customHeight="1" x14ac:dyDescent="0.2">
      <c r="A22" s="40">
        <v>3</v>
      </c>
      <c r="B22" s="125"/>
      <c r="C22" s="125"/>
      <c r="D22" s="125"/>
      <c r="E22" s="52"/>
      <c r="F22" s="36"/>
      <c r="G22" s="4">
        <v>3</v>
      </c>
      <c r="H22" s="125"/>
      <c r="I22" s="125"/>
      <c r="J22" s="125"/>
      <c r="K22" s="73"/>
    </row>
    <row r="23" spans="1:11" ht="20.100000000000001" customHeight="1" x14ac:dyDescent="0.2">
      <c r="A23" s="40">
        <v>4</v>
      </c>
      <c r="B23" s="125"/>
      <c r="C23" s="125"/>
      <c r="D23" s="125"/>
      <c r="E23" s="52"/>
      <c r="F23" s="36"/>
      <c r="G23" s="4">
        <v>4</v>
      </c>
      <c r="H23" s="125"/>
      <c r="I23" s="125"/>
      <c r="J23" s="125"/>
      <c r="K23" s="73"/>
    </row>
    <row r="24" spans="1:11" ht="20.100000000000001" customHeight="1" thickBot="1" x14ac:dyDescent="0.25">
      <c r="A24" s="41">
        <v>5</v>
      </c>
      <c r="B24" s="126"/>
      <c r="C24" s="126"/>
      <c r="D24" s="126"/>
      <c r="E24" s="72"/>
      <c r="F24" s="42"/>
      <c r="G24" s="43">
        <v>5</v>
      </c>
      <c r="H24" s="126"/>
      <c r="I24" s="126"/>
      <c r="J24" s="126"/>
      <c r="K24" s="74"/>
    </row>
    <row r="25" spans="1:11" ht="9.9499999999999993" customHeight="1" thickTop="1" thickBot="1" x14ac:dyDescent="0.25"/>
    <row r="26" spans="1:11" ht="20.100000000000001" customHeight="1" thickTop="1" thickBot="1" x14ac:dyDescent="0.25">
      <c r="A26" s="128" t="s">
        <v>20</v>
      </c>
      <c r="B26" s="129"/>
      <c r="C26" s="129"/>
      <c r="D26" s="129"/>
      <c r="E26" s="129"/>
      <c r="F26" s="129"/>
      <c r="G26" s="129"/>
      <c r="H26" s="129"/>
      <c r="I26" s="129"/>
      <c r="J26" s="129"/>
      <c r="K26" s="130"/>
    </row>
    <row r="27" spans="1:11" ht="15" customHeight="1" thickBot="1" x14ac:dyDescent="0.25">
      <c r="A27" s="119" t="s">
        <v>22</v>
      </c>
      <c r="B27" s="120"/>
      <c r="C27" s="120"/>
      <c r="D27" s="120"/>
      <c r="E27" s="121"/>
      <c r="F27" s="37"/>
      <c r="G27" s="122" t="s">
        <v>23</v>
      </c>
      <c r="H27" s="120"/>
      <c r="I27" s="120"/>
      <c r="J27" s="120"/>
      <c r="K27" s="123"/>
    </row>
    <row r="28" spans="1:11" ht="42.75" customHeight="1" thickBot="1" x14ac:dyDescent="0.25">
      <c r="A28" s="38" t="s">
        <v>4</v>
      </c>
      <c r="B28" s="127" t="s">
        <v>21</v>
      </c>
      <c r="C28" s="124"/>
      <c r="D28" s="124"/>
      <c r="E28" s="34" t="s">
        <v>11</v>
      </c>
      <c r="F28" s="35"/>
      <c r="G28" s="2" t="s">
        <v>4</v>
      </c>
      <c r="H28" s="124" t="s">
        <v>16</v>
      </c>
      <c r="I28" s="124"/>
      <c r="J28" s="124"/>
      <c r="K28" s="39" t="s">
        <v>11</v>
      </c>
    </row>
    <row r="29" spans="1:11" ht="20.100000000000001" customHeight="1" thickTop="1" x14ac:dyDescent="0.2">
      <c r="A29" s="40">
        <v>1</v>
      </c>
      <c r="B29" s="125"/>
      <c r="C29" s="125"/>
      <c r="D29" s="125"/>
      <c r="E29" s="52"/>
      <c r="F29" s="36"/>
      <c r="G29" s="4">
        <v>1</v>
      </c>
      <c r="H29" s="125"/>
      <c r="I29" s="125"/>
      <c r="J29" s="125"/>
      <c r="K29" s="73"/>
    </row>
    <row r="30" spans="1:11" ht="20.100000000000001" customHeight="1" x14ac:dyDescent="0.2">
      <c r="A30" s="40">
        <v>2</v>
      </c>
      <c r="B30" s="125"/>
      <c r="C30" s="125"/>
      <c r="D30" s="125"/>
      <c r="E30" s="52"/>
      <c r="F30" s="36"/>
      <c r="G30" s="4">
        <v>2</v>
      </c>
      <c r="H30" s="125"/>
      <c r="I30" s="125"/>
      <c r="J30" s="125"/>
      <c r="K30" s="73"/>
    </row>
    <row r="31" spans="1:11" ht="20.100000000000001" customHeight="1" x14ac:dyDescent="0.2">
      <c r="A31" s="40">
        <v>3</v>
      </c>
      <c r="B31" s="125"/>
      <c r="C31" s="125"/>
      <c r="D31" s="125"/>
      <c r="E31" s="52"/>
      <c r="F31" s="36"/>
      <c r="G31" s="4">
        <v>3</v>
      </c>
      <c r="H31" s="125"/>
      <c r="I31" s="125"/>
      <c r="J31" s="125"/>
      <c r="K31" s="73"/>
    </row>
    <row r="32" spans="1:11" ht="20.100000000000001" customHeight="1" x14ac:dyDescent="0.2">
      <c r="A32" s="40">
        <v>4</v>
      </c>
      <c r="B32" s="125"/>
      <c r="C32" s="125"/>
      <c r="D32" s="125"/>
      <c r="E32" s="52"/>
      <c r="F32" s="36"/>
      <c r="G32" s="4">
        <v>4</v>
      </c>
      <c r="H32" s="125"/>
      <c r="I32" s="125"/>
      <c r="J32" s="125"/>
      <c r="K32" s="73"/>
    </row>
    <row r="33" spans="1:12" ht="20.100000000000001" customHeight="1" thickBot="1" x14ac:dyDescent="0.25">
      <c r="A33" s="41">
        <v>5</v>
      </c>
      <c r="B33" s="126"/>
      <c r="C33" s="126"/>
      <c r="D33" s="126"/>
      <c r="E33" s="72"/>
      <c r="F33" s="42"/>
      <c r="G33" s="43">
        <v>5</v>
      </c>
      <c r="H33" s="126"/>
      <c r="I33" s="126"/>
      <c r="J33" s="126"/>
      <c r="K33" s="74"/>
    </row>
    <row r="34" spans="1:12" ht="13.5" thickTop="1" x14ac:dyDescent="0.2"/>
    <row r="35" spans="1:12" ht="15" x14ac:dyDescent="0.25">
      <c r="A35" s="75" t="s">
        <v>25</v>
      </c>
      <c r="B35" s="76"/>
      <c r="C35" s="76"/>
      <c r="D35" s="76"/>
      <c r="E35" s="76"/>
      <c r="F35" s="76"/>
      <c r="G35" s="75"/>
      <c r="H35" s="76"/>
      <c r="I35" s="76"/>
      <c r="J35" s="76"/>
      <c r="K35" s="76"/>
    </row>
    <row r="36" spans="1:12" ht="26.25" customHeight="1" x14ac:dyDescent="0.2">
      <c r="A36" s="46" t="s">
        <v>7</v>
      </c>
      <c r="B36" s="46"/>
      <c r="C36" s="86"/>
      <c r="D36" s="86"/>
      <c r="E36" s="86"/>
      <c r="F36" s="46"/>
      <c r="G36" s="46" t="s">
        <v>7</v>
      </c>
      <c r="H36" s="46"/>
      <c r="I36" s="86"/>
      <c r="J36" s="86"/>
      <c r="K36" s="86"/>
      <c r="L36" s="13"/>
    </row>
    <row r="37" spans="1:12" ht="12" customHeight="1" x14ac:dyDescent="0.2">
      <c r="A37" s="46"/>
      <c r="B37" s="46"/>
      <c r="C37" s="45"/>
      <c r="D37" s="46"/>
      <c r="E37" s="46"/>
      <c r="F37" s="46"/>
      <c r="G37" s="46"/>
      <c r="H37" s="46"/>
      <c r="I37" s="45"/>
      <c r="J37" s="46"/>
      <c r="K37" s="46"/>
      <c r="L37" s="12"/>
    </row>
    <row r="38" spans="1:12" ht="12" customHeight="1" x14ac:dyDescent="0.2">
      <c r="A38" s="46"/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12"/>
    </row>
    <row r="39" spans="1:12" ht="12" customHeight="1" x14ac:dyDescent="0.2">
      <c r="A39" s="46" t="s">
        <v>9</v>
      </c>
      <c r="B39" s="46"/>
      <c r="C39" s="86"/>
      <c r="D39" s="86"/>
      <c r="E39" s="86"/>
      <c r="F39" s="46"/>
      <c r="G39" s="46" t="s">
        <v>9</v>
      </c>
      <c r="H39" s="46"/>
      <c r="I39" s="86"/>
      <c r="J39" s="86"/>
      <c r="K39" s="86"/>
      <c r="L39" s="13"/>
    </row>
    <row r="40" spans="1:12" x14ac:dyDescent="0.2">
      <c r="A40" s="76"/>
      <c r="B40" s="76"/>
      <c r="C40" s="76"/>
      <c r="D40" s="76"/>
      <c r="E40" s="76"/>
      <c r="F40" s="76"/>
      <c r="G40" s="76"/>
      <c r="H40" s="76"/>
      <c r="I40" s="76"/>
      <c r="J40" s="76"/>
      <c r="K40" s="76"/>
    </row>
  </sheetData>
  <sheetProtection algorithmName="SHA-512" hashValue="pt4ImNpWP3f74Z00P79EXsF9G6wLu6gxdYhVvkOr1LF4Sm9ePvD4OCrDHYHA4Rm820dMftpUw9dY9jqnoFezAA==" saltValue="9RdWI7QsB2WCrZ6VB3Kj6Q==" spinCount="100000" sheet="1" objects="1" scenarios="1"/>
  <mergeCells count="55">
    <mergeCell ref="B4:K4"/>
    <mergeCell ref="A1:K1"/>
    <mergeCell ref="A2:K2"/>
    <mergeCell ref="A3:K3"/>
    <mergeCell ref="B22:D22"/>
    <mergeCell ref="H15:J15"/>
    <mergeCell ref="H12:J12"/>
    <mergeCell ref="B13:D13"/>
    <mergeCell ref="H13:J13"/>
    <mergeCell ref="B14:D14"/>
    <mergeCell ref="H14:J14"/>
    <mergeCell ref="B23:D23"/>
    <mergeCell ref="B20:D20"/>
    <mergeCell ref="B21:D21"/>
    <mergeCell ref="B5:K5"/>
    <mergeCell ref="B6:K6"/>
    <mergeCell ref="A17:K17"/>
    <mergeCell ref="B19:D19"/>
    <mergeCell ref="A8:K8"/>
    <mergeCell ref="A9:E9"/>
    <mergeCell ref="G9:K9"/>
    <mergeCell ref="B10:D10"/>
    <mergeCell ref="H10:J10"/>
    <mergeCell ref="B11:D11"/>
    <mergeCell ref="H11:J11"/>
    <mergeCell ref="B12:D12"/>
    <mergeCell ref="B15:D15"/>
    <mergeCell ref="A26:K26"/>
    <mergeCell ref="A27:E27"/>
    <mergeCell ref="G27:K27"/>
    <mergeCell ref="B24:D24"/>
    <mergeCell ref="H24:J24"/>
    <mergeCell ref="B31:D31"/>
    <mergeCell ref="H30:J30"/>
    <mergeCell ref="H31:J31"/>
    <mergeCell ref="B28:D28"/>
    <mergeCell ref="B29:D29"/>
    <mergeCell ref="H28:J28"/>
    <mergeCell ref="H29:J29"/>
    <mergeCell ref="C39:E39"/>
    <mergeCell ref="I39:K39"/>
    <mergeCell ref="A18:E18"/>
    <mergeCell ref="G18:K18"/>
    <mergeCell ref="H19:J19"/>
    <mergeCell ref="H20:J20"/>
    <mergeCell ref="H21:J21"/>
    <mergeCell ref="H22:J22"/>
    <mergeCell ref="H23:J23"/>
    <mergeCell ref="C36:E36"/>
    <mergeCell ref="I36:K36"/>
    <mergeCell ref="B32:D32"/>
    <mergeCell ref="B33:D33"/>
    <mergeCell ref="H32:J32"/>
    <mergeCell ref="H33:J33"/>
    <mergeCell ref="B30:D30"/>
  </mergeCells>
  <printOptions horizontalCentered="1"/>
  <pageMargins left="0.19685039370078741" right="0.19685039370078741" top="0.35433070866141736" bottom="0.55118110236220474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5E622D-387B-4FE8-99EF-45857D17C194}">
  <sheetPr codeName="List3"/>
  <dimension ref="A1:G28"/>
  <sheetViews>
    <sheetView zoomScale="130" zoomScaleNormal="130" workbookViewId="0">
      <selection activeCell="A28" sqref="A28"/>
    </sheetView>
  </sheetViews>
  <sheetFormatPr defaultRowHeight="12.75" x14ac:dyDescent="0.2"/>
  <cols>
    <col min="1" max="1" width="16.5703125" style="32" bestFit="1" customWidth="1"/>
    <col min="2" max="2" width="10.140625" bestFit="1" customWidth="1"/>
    <col min="4" max="4" width="17.7109375" bestFit="1" customWidth="1"/>
    <col min="5" max="5" width="25.7109375" bestFit="1" customWidth="1"/>
    <col min="6" max="6" width="14.140625" bestFit="1" customWidth="1"/>
    <col min="7" max="7" width="14" bestFit="1" customWidth="1"/>
  </cols>
  <sheetData>
    <row r="1" spans="1:7" x14ac:dyDescent="0.2">
      <c r="A1" s="26">
        <f>'Přihláška R60 &amp; R2'!M12</f>
        <v>0</v>
      </c>
      <c r="B1" s="64">
        <f>'Přihláška R60 &amp; R2'!N12</f>
        <v>0</v>
      </c>
      <c r="C1" s="65">
        <f>'Přihláška R60 &amp; R2'!O12</f>
        <v>1900</v>
      </c>
      <c r="D1" s="26">
        <f>'Přihláška R60 &amp; R2'!P12</f>
        <v>0</v>
      </c>
      <c r="E1" s="26">
        <f>'Přihláška R60 &amp; R2'!Q12</f>
        <v>0</v>
      </c>
      <c r="F1" s="26">
        <f>'Přihláška R60 &amp; R2'!R12</f>
        <v>0</v>
      </c>
      <c r="G1" s="26">
        <f>'Přihláška R60 &amp; R2'!S12</f>
        <v>0</v>
      </c>
    </row>
    <row r="2" spans="1:7" x14ac:dyDescent="0.2">
      <c r="A2" s="26">
        <f>'Přihláška R60 &amp; R2'!M13</f>
        <v>0</v>
      </c>
      <c r="B2" s="64">
        <f>'Přihláška R60 &amp; R2'!N13</f>
        <v>0</v>
      </c>
      <c r="C2" s="65">
        <f>'Přihláška R60 &amp; R2'!O13</f>
        <v>1900</v>
      </c>
      <c r="D2" s="26">
        <f>'Přihláška R60 &amp; R2'!P13</f>
        <v>0</v>
      </c>
      <c r="E2" s="26">
        <f>'Přihláška R60 &amp; R2'!Q13</f>
        <v>0</v>
      </c>
      <c r="F2" s="26">
        <f>'Přihláška R60 &amp; R2'!R13</f>
        <v>0</v>
      </c>
      <c r="G2" s="26">
        <f>'Přihláška R60 &amp; R2'!S13</f>
        <v>0</v>
      </c>
    </row>
    <row r="3" spans="1:7" x14ac:dyDescent="0.2">
      <c r="A3" s="26">
        <f>'Přihláška R60 &amp; R2'!M14</f>
        <v>0</v>
      </c>
      <c r="B3" s="64">
        <f>'Přihláška R60 &amp; R2'!N14</f>
        <v>0</v>
      </c>
      <c r="C3" s="65">
        <f>'Přihláška R60 &amp; R2'!O14</f>
        <v>1900</v>
      </c>
      <c r="D3" s="26">
        <f>'Přihláška R60 &amp; R2'!P14</f>
        <v>0</v>
      </c>
      <c r="E3" s="26">
        <f>'Přihláška R60 &amp; R2'!Q14</f>
        <v>0</v>
      </c>
      <c r="F3" s="26">
        <f>'Přihláška R60 &amp; R2'!R14</f>
        <v>0</v>
      </c>
      <c r="G3" s="26">
        <f>'Přihláška R60 &amp; R2'!S14</f>
        <v>0</v>
      </c>
    </row>
    <row r="4" spans="1:7" x14ac:dyDescent="0.2">
      <c r="A4" s="26">
        <f>'Přihláška R60 &amp; R2'!M15</f>
        <v>0</v>
      </c>
      <c r="B4" s="64">
        <f>'Přihláška R60 &amp; R2'!N15</f>
        <v>0</v>
      </c>
      <c r="C4" s="65">
        <f>'Přihláška R60 &amp; R2'!O15</f>
        <v>1900</v>
      </c>
      <c r="D4" s="26">
        <f>'Přihláška R60 &amp; R2'!P15</f>
        <v>0</v>
      </c>
      <c r="E4" s="26">
        <f>'Přihláška R60 &amp; R2'!Q15</f>
        <v>0</v>
      </c>
      <c r="F4" s="26">
        <f>'Přihláška R60 &amp; R2'!R15</f>
        <v>0</v>
      </c>
      <c r="G4" s="26">
        <f>'Přihláška R60 &amp; R2'!S15</f>
        <v>0</v>
      </c>
    </row>
    <row r="5" spans="1:7" x14ac:dyDescent="0.2">
      <c r="A5" s="26">
        <f>'Přihláška R60 &amp; R2'!M16</f>
        <v>0</v>
      </c>
      <c r="B5" s="64">
        <f>'Přihláška R60 &amp; R2'!N16</f>
        <v>0</v>
      </c>
      <c r="C5" s="65">
        <f>'Přihláška R60 &amp; R2'!O16</f>
        <v>1900</v>
      </c>
      <c r="D5" s="26">
        <f>'Přihláška R60 &amp; R2'!P16</f>
        <v>0</v>
      </c>
      <c r="E5" s="26">
        <f>'Přihláška R60 &amp; R2'!Q16</f>
        <v>0</v>
      </c>
      <c r="F5" s="26">
        <f>'Přihláška R60 &amp; R2'!R16</f>
        <v>0</v>
      </c>
      <c r="G5" s="26">
        <f>'Přihláška R60 &amp; R2'!S16</f>
        <v>0</v>
      </c>
    </row>
    <row r="6" spans="1:7" x14ac:dyDescent="0.2">
      <c r="A6" s="26">
        <f>'Přihláška R60 &amp; R2'!M17</f>
        <v>0</v>
      </c>
      <c r="B6" s="64">
        <f>'Přihláška R60 &amp; R2'!N17</f>
        <v>0</v>
      </c>
      <c r="C6" s="65">
        <f>'Přihláška R60 &amp; R2'!O17</f>
        <v>1900</v>
      </c>
      <c r="D6" s="26">
        <f>'Přihláška R60 &amp; R2'!P17</f>
        <v>0</v>
      </c>
      <c r="E6" s="26">
        <f>'Přihláška R60 &amp; R2'!Q17</f>
        <v>0</v>
      </c>
      <c r="F6" s="26">
        <f>'Přihláška R60 &amp; R2'!R17</f>
        <v>0</v>
      </c>
      <c r="G6" s="26">
        <f>'Přihláška R60 &amp; R2'!S17</f>
        <v>0</v>
      </c>
    </row>
    <row r="7" spans="1:7" x14ac:dyDescent="0.2">
      <c r="A7" s="26">
        <f>'Přihláška R60 &amp; R2'!M18</f>
        <v>0</v>
      </c>
      <c r="B7" s="64">
        <f>'Přihláška R60 &amp; R2'!N18</f>
        <v>0</v>
      </c>
      <c r="C7" s="65">
        <f>'Přihláška R60 &amp; R2'!O18</f>
        <v>1900</v>
      </c>
      <c r="D7" s="26">
        <f>'Přihláška R60 &amp; R2'!P18</f>
        <v>0</v>
      </c>
      <c r="E7" s="26">
        <f>'Přihláška R60 &amp; R2'!Q18</f>
        <v>0</v>
      </c>
      <c r="F7" s="26">
        <f>'Přihláška R60 &amp; R2'!R18</f>
        <v>0</v>
      </c>
      <c r="G7" s="26">
        <f>'Přihláška R60 &amp; R2'!S18</f>
        <v>0</v>
      </c>
    </row>
    <row r="8" spans="1:7" x14ac:dyDescent="0.2">
      <c r="A8" s="26">
        <f>'Přihláška R60 &amp; R2'!M19</f>
        <v>0</v>
      </c>
      <c r="B8" s="64">
        <f>'Přihláška R60 &amp; R2'!N19</f>
        <v>0</v>
      </c>
      <c r="C8" s="65">
        <f>'Přihláška R60 &amp; R2'!O19</f>
        <v>1900</v>
      </c>
      <c r="D8" s="26">
        <f>'Přihláška R60 &amp; R2'!P19</f>
        <v>0</v>
      </c>
      <c r="E8" s="26">
        <f>'Přihláška R60 &amp; R2'!Q19</f>
        <v>0</v>
      </c>
      <c r="F8" s="26">
        <f>'Přihláška R60 &amp; R2'!R19</f>
        <v>0</v>
      </c>
      <c r="G8" s="26">
        <f>'Přihláška R60 &amp; R2'!S19</f>
        <v>0</v>
      </c>
    </row>
    <row r="9" spans="1:7" x14ac:dyDescent="0.2">
      <c r="A9" s="26">
        <f>'Přihláška R60 &amp; R2'!M20</f>
        <v>0</v>
      </c>
      <c r="B9" s="64">
        <f>'Přihláška R60 &amp; R2'!N20</f>
        <v>0</v>
      </c>
      <c r="C9" s="65">
        <f>'Přihláška R60 &amp; R2'!O20</f>
        <v>1900</v>
      </c>
      <c r="D9" s="26">
        <f>'Přihláška R60 &amp; R2'!P20</f>
        <v>0</v>
      </c>
      <c r="E9" s="26">
        <f>'Přihláška R60 &amp; R2'!Q20</f>
        <v>0</v>
      </c>
      <c r="F9" s="26">
        <f>'Přihláška R60 &amp; R2'!R20</f>
        <v>0</v>
      </c>
      <c r="G9" s="26">
        <f>'Přihláška R60 &amp; R2'!S20</f>
        <v>0</v>
      </c>
    </row>
    <row r="10" spans="1:7" x14ac:dyDescent="0.2">
      <c r="A10" s="26">
        <f>'Přihláška R60 &amp; R2'!M21</f>
        <v>0</v>
      </c>
      <c r="B10" s="64">
        <f>'Přihláška R60 &amp; R2'!N21</f>
        <v>0</v>
      </c>
      <c r="C10" s="65">
        <f>'Přihláška R60 &amp; R2'!O21</f>
        <v>1900</v>
      </c>
      <c r="D10" s="26">
        <f>'Přihláška R60 &amp; R2'!P21</f>
        <v>0</v>
      </c>
      <c r="E10" s="26">
        <f>'Přihláška R60 &amp; R2'!Q21</f>
        <v>0</v>
      </c>
      <c r="F10" s="26">
        <f>'Přihláška R60 &amp; R2'!R21</f>
        <v>0</v>
      </c>
      <c r="G10" s="26">
        <f>'Přihláška R60 &amp; R2'!S21</f>
        <v>0</v>
      </c>
    </row>
    <row r="11" spans="1:7" x14ac:dyDescent="0.2">
      <c r="A11" s="26">
        <f>'Přihláška R60 &amp; R2'!M22</f>
        <v>0</v>
      </c>
      <c r="B11" s="64">
        <f>'Přihláška R60 &amp; R2'!N22</f>
        <v>0</v>
      </c>
      <c r="C11" s="65">
        <f>'Přihláška R60 &amp; R2'!O22</f>
        <v>1900</v>
      </c>
      <c r="D11" s="26">
        <f>'Přihláška R60 &amp; R2'!P22</f>
        <v>0</v>
      </c>
      <c r="E11" s="26">
        <f>'Přihláška R60 &amp; R2'!Q22</f>
        <v>0</v>
      </c>
      <c r="F11" s="26">
        <f>'Přihláška R60 &amp; R2'!R22</f>
        <v>0</v>
      </c>
      <c r="G11" s="26">
        <f>'Přihláška R60 &amp; R2'!S22</f>
        <v>0</v>
      </c>
    </row>
    <row r="12" spans="1:7" x14ac:dyDescent="0.2">
      <c r="A12" s="26">
        <f>'Přihláška R60 &amp; R2'!M23</f>
        <v>0</v>
      </c>
      <c r="B12" s="64">
        <f>'Přihláška R60 &amp; R2'!N23</f>
        <v>0</v>
      </c>
      <c r="C12" s="65">
        <f>'Přihláška R60 &amp; R2'!O23</f>
        <v>1900</v>
      </c>
      <c r="D12" s="26">
        <f>'Přihláška R60 &amp; R2'!P23</f>
        <v>0</v>
      </c>
      <c r="E12" s="26">
        <f>'Přihláška R60 &amp; R2'!Q23</f>
        <v>0</v>
      </c>
      <c r="F12" s="26">
        <f>'Přihláška R60 &amp; R2'!R23</f>
        <v>0</v>
      </c>
      <c r="G12" s="26">
        <f>'Přihláška R60 &amp; R2'!S23</f>
        <v>0</v>
      </c>
    </row>
    <row r="13" spans="1:7" x14ac:dyDescent="0.2">
      <c r="A13" s="26">
        <f>'Přihláška R60 &amp; R2'!M24</f>
        <v>0</v>
      </c>
      <c r="B13" s="64">
        <f>'Přihláška R60 &amp; R2'!N24</f>
        <v>0</v>
      </c>
      <c r="C13" s="65">
        <f>'Přihláška R60 &amp; R2'!O24</f>
        <v>1900</v>
      </c>
      <c r="D13" s="26">
        <f>'Přihláška R60 &amp; R2'!P24</f>
        <v>0</v>
      </c>
      <c r="E13" s="26">
        <f>'Přihláška R60 &amp; R2'!Q24</f>
        <v>0</v>
      </c>
      <c r="F13" s="26">
        <f>'Přihláška R60 &amp; R2'!R24</f>
        <v>0</v>
      </c>
      <c r="G13" s="26">
        <f>'Přihláška R60 &amp; R2'!S24</f>
        <v>0</v>
      </c>
    </row>
    <row r="14" spans="1:7" x14ac:dyDescent="0.2">
      <c r="A14" s="26">
        <f>'Přihláška R60 &amp; R2'!M25</f>
        <v>0</v>
      </c>
      <c r="B14" s="64">
        <f>'Přihláška R60 &amp; R2'!N25</f>
        <v>0</v>
      </c>
      <c r="C14" s="65">
        <f>'Přihláška R60 &amp; R2'!O25</f>
        <v>1900</v>
      </c>
      <c r="D14" s="26">
        <f>'Přihláška R60 &amp; R2'!P25</f>
        <v>0</v>
      </c>
      <c r="E14" s="26">
        <f>'Přihláška R60 &amp; R2'!Q25</f>
        <v>0</v>
      </c>
      <c r="F14" s="26">
        <f>'Přihláška R60 &amp; R2'!R25</f>
        <v>0</v>
      </c>
      <c r="G14" s="26">
        <f>'Přihláška R60 &amp; R2'!S25</f>
        <v>0</v>
      </c>
    </row>
    <row r="15" spans="1:7" x14ac:dyDescent="0.2">
      <c r="A15" s="26">
        <f>'Přihláška R60 &amp; R2'!M26</f>
        <v>0</v>
      </c>
      <c r="B15" s="64">
        <f>'Přihláška R60 &amp; R2'!N26</f>
        <v>0</v>
      </c>
      <c r="C15" s="65">
        <f>'Přihláška R60 &amp; R2'!O26</f>
        <v>1900</v>
      </c>
      <c r="D15" s="26">
        <f>'Přihláška R60 &amp; R2'!P26</f>
        <v>0</v>
      </c>
      <c r="E15" s="26">
        <f>'Přihláška R60 &amp; R2'!Q26</f>
        <v>0</v>
      </c>
      <c r="F15" s="26">
        <f>'Přihláška R60 &amp; R2'!R26</f>
        <v>0</v>
      </c>
      <c r="G15" s="26">
        <f>'Přihláška R60 &amp; R2'!S26</f>
        <v>0</v>
      </c>
    </row>
    <row r="16" spans="1:7" x14ac:dyDescent="0.2">
      <c r="A16" s="26">
        <f>'Přihláška R60 &amp; R2'!M27</f>
        <v>0</v>
      </c>
      <c r="B16" s="64">
        <f>'Přihláška R60 &amp; R2'!N27</f>
        <v>0</v>
      </c>
      <c r="C16" s="65">
        <f>'Přihláška R60 &amp; R2'!O27</f>
        <v>1900</v>
      </c>
      <c r="D16" s="26">
        <f>'Přihláška R60 &amp; R2'!P27</f>
        <v>0</v>
      </c>
      <c r="E16" s="26">
        <f>'Přihláška R60 &amp; R2'!Q27</f>
        <v>0</v>
      </c>
      <c r="F16" s="26">
        <f>'Přihláška R60 &amp; R2'!R27</f>
        <v>0</v>
      </c>
      <c r="G16" s="26">
        <f>'Přihláška R60 &amp; R2'!S27</f>
        <v>0</v>
      </c>
    </row>
    <row r="17" spans="1:7" x14ac:dyDescent="0.2">
      <c r="A17" s="26">
        <f>'Přihláška R60 &amp; R2'!M28</f>
        <v>0</v>
      </c>
      <c r="B17" s="64">
        <f>'Přihláška R60 &amp; R2'!N28</f>
        <v>0</v>
      </c>
      <c r="C17" s="65">
        <f>'Přihláška R60 &amp; R2'!O28</f>
        <v>1900</v>
      </c>
      <c r="D17" s="26">
        <f>'Přihláška R60 &amp; R2'!P28</f>
        <v>0</v>
      </c>
      <c r="E17" s="26">
        <f>'Přihláška R60 &amp; R2'!Q28</f>
        <v>0</v>
      </c>
      <c r="F17" s="26">
        <f>'Přihláška R60 &amp; R2'!R28</f>
        <v>0</v>
      </c>
      <c r="G17" s="26">
        <f>'Přihláška R60 &amp; R2'!S28</f>
        <v>0</v>
      </c>
    </row>
    <row r="18" spans="1:7" x14ac:dyDescent="0.2">
      <c r="A18" s="26">
        <f>'Přihláška R60 &amp; R2'!M29</f>
        <v>0</v>
      </c>
      <c r="B18" s="64">
        <f>'Přihláška R60 &amp; R2'!N29</f>
        <v>0</v>
      </c>
      <c r="C18" s="65">
        <f>'Přihláška R60 &amp; R2'!O29</f>
        <v>1900</v>
      </c>
      <c r="D18" s="26">
        <f>'Přihláška R60 &amp; R2'!P29</f>
        <v>0</v>
      </c>
      <c r="E18" s="26">
        <f>'Přihláška R60 &amp; R2'!Q29</f>
        <v>0</v>
      </c>
      <c r="F18" s="26">
        <f>'Přihláška R60 &amp; R2'!R29</f>
        <v>0</v>
      </c>
      <c r="G18" s="26">
        <f>'Přihláška R60 &amp; R2'!S29</f>
        <v>0</v>
      </c>
    </row>
    <row r="19" spans="1:7" x14ac:dyDescent="0.2">
      <c r="A19" s="26">
        <f>'Přihláška R60 &amp; R2'!M30</f>
        <v>0</v>
      </c>
      <c r="B19" s="64">
        <f>'Přihláška R60 &amp; R2'!N30</f>
        <v>0</v>
      </c>
      <c r="C19" s="65">
        <f>'Přihláška R60 &amp; R2'!O30</f>
        <v>1900</v>
      </c>
      <c r="D19" s="26">
        <f>'Přihláška R60 &amp; R2'!P30</f>
        <v>0</v>
      </c>
      <c r="E19" s="26">
        <f>'Přihláška R60 &amp; R2'!Q30</f>
        <v>0</v>
      </c>
      <c r="F19" s="26">
        <f>'Přihláška R60 &amp; R2'!R30</f>
        <v>0</v>
      </c>
      <c r="G19" s="26">
        <f>'Přihláška R60 &amp; R2'!S30</f>
        <v>0</v>
      </c>
    </row>
    <row r="20" spans="1:7" x14ac:dyDescent="0.2">
      <c r="A20" s="26">
        <f>'Přihláška R60 &amp; R2'!M31</f>
        <v>0</v>
      </c>
      <c r="B20" s="64">
        <f>'Přihláška R60 &amp; R2'!N31</f>
        <v>0</v>
      </c>
      <c r="C20" s="65">
        <f>'Přihláška R60 &amp; R2'!O31</f>
        <v>1900</v>
      </c>
      <c r="D20" s="26">
        <f>'Přihláška R60 &amp; R2'!P31</f>
        <v>0</v>
      </c>
      <c r="E20" s="26">
        <f>'Přihláška R60 &amp; R2'!Q31</f>
        <v>0</v>
      </c>
      <c r="F20" s="26">
        <f>'Přihláška R60 &amp; R2'!R31</f>
        <v>0</v>
      </c>
      <c r="G20" s="26">
        <f>'Přihláška R60 &amp; R2'!S31</f>
        <v>0</v>
      </c>
    </row>
    <row r="21" spans="1:7" x14ac:dyDescent="0.2">
      <c r="A21" s="26">
        <f>'Přihláška R60 &amp; R2'!M32</f>
        <v>0</v>
      </c>
      <c r="B21" s="64">
        <f>'Přihláška R60 &amp; R2'!N32</f>
        <v>0</v>
      </c>
      <c r="C21" s="65">
        <f>'Přihláška R60 &amp; R2'!O32</f>
        <v>1900</v>
      </c>
      <c r="D21" s="26">
        <f>'Přihláška R60 &amp; R2'!P32</f>
        <v>0</v>
      </c>
      <c r="E21" s="26">
        <f>'Přihláška R60 &amp; R2'!Q32</f>
        <v>0</v>
      </c>
      <c r="F21" s="26">
        <f>'Přihláška R60 &amp; R2'!R32</f>
        <v>0</v>
      </c>
      <c r="G21" s="26">
        <f>'Přihláška R60 &amp; R2'!S32</f>
        <v>0</v>
      </c>
    </row>
    <row r="22" spans="1:7" x14ac:dyDescent="0.2">
      <c r="A22" s="26">
        <f>'Přihláška R60 &amp; R2'!M33</f>
        <v>0</v>
      </c>
      <c r="B22" s="64">
        <f>'Přihláška R60 &amp; R2'!N33</f>
        <v>0</v>
      </c>
      <c r="C22" s="65">
        <f>'Přihláška R60 &amp; R2'!O33</f>
        <v>1900</v>
      </c>
      <c r="D22" s="26">
        <f>'Přihláška R60 &amp; R2'!P33</f>
        <v>0</v>
      </c>
      <c r="E22" s="26">
        <f>'Přihláška R60 &amp; R2'!Q33</f>
        <v>0</v>
      </c>
      <c r="F22" s="26">
        <f>'Přihláška R60 &amp; R2'!R33</f>
        <v>0</v>
      </c>
      <c r="G22" s="26">
        <f>'Přihláška R60 &amp; R2'!S33</f>
        <v>0</v>
      </c>
    </row>
    <row r="23" spans="1:7" x14ac:dyDescent="0.2">
      <c r="A23" s="26">
        <f>'Přihláška R60 &amp; R2'!M34</f>
        <v>0</v>
      </c>
      <c r="B23" s="64">
        <f>'Přihláška R60 &amp; R2'!N34</f>
        <v>0</v>
      </c>
      <c r="C23" s="65">
        <f>'Přihláška R60 &amp; R2'!O34</f>
        <v>1900</v>
      </c>
      <c r="D23" s="26">
        <f>'Přihláška R60 &amp; R2'!P34</f>
        <v>0</v>
      </c>
      <c r="E23" s="26">
        <f>'Přihláška R60 &amp; R2'!Q34</f>
        <v>0</v>
      </c>
      <c r="F23" s="26">
        <f>'Přihláška R60 &amp; R2'!R34</f>
        <v>0</v>
      </c>
      <c r="G23" s="26">
        <f>'Přihláška R60 &amp; R2'!S34</f>
        <v>0</v>
      </c>
    </row>
    <row r="24" spans="1:7" x14ac:dyDescent="0.2">
      <c r="A24" s="26">
        <f>'Přihláška R60 &amp; R2'!M35</f>
        <v>0</v>
      </c>
      <c r="B24" s="64">
        <f>'Přihláška R60 &amp; R2'!N35</f>
        <v>0</v>
      </c>
      <c r="C24" s="65">
        <f>'Přihláška R60 &amp; R2'!O35</f>
        <v>1900</v>
      </c>
      <c r="D24" s="26">
        <f>'Přihláška R60 &amp; R2'!P35</f>
        <v>0</v>
      </c>
      <c r="E24" s="26">
        <f>'Přihláška R60 &amp; R2'!Q35</f>
        <v>0</v>
      </c>
      <c r="F24" s="26">
        <f>'Přihláška R60 &amp; R2'!R35</f>
        <v>0</v>
      </c>
      <c r="G24" s="26">
        <f>'Přihláška R60 &amp; R2'!S35</f>
        <v>0</v>
      </c>
    </row>
    <row r="25" spans="1:7" x14ac:dyDescent="0.2">
      <c r="A25" s="26">
        <f>'Přihláška R60 &amp; R2'!M36</f>
        <v>0</v>
      </c>
      <c r="B25" s="64">
        <f>'Přihláška R60 &amp; R2'!N36</f>
        <v>0</v>
      </c>
      <c r="C25" s="65">
        <f>'Přihláška R60 &amp; R2'!O36</f>
        <v>1900</v>
      </c>
      <c r="D25" s="26">
        <f>'Přihláška R60 &amp; R2'!P36</f>
        <v>0</v>
      </c>
      <c r="E25" s="26">
        <f>'Přihláška R60 &amp; R2'!Q36</f>
        <v>0</v>
      </c>
      <c r="F25" s="26">
        <f>'Přihláška R60 &amp; R2'!R36</f>
        <v>0</v>
      </c>
      <c r="G25" s="26">
        <f>'Přihláška R60 &amp; R2'!S36</f>
        <v>0</v>
      </c>
    </row>
    <row r="26" spans="1:7" x14ac:dyDescent="0.2">
      <c r="A26" s="26" t="str">
        <f>'Přihláška R60 &amp; R2'!M37</f>
        <v>ŠTAFETA DVOJIC</v>
      </c>
      <c r="B26" s="67">
        <f>'Přihláška R60 &amp; R2'!N37</f>
        <v>0</v>
      </c>
      <c r="C26" s="65">
        <f>'Přihláška R60 &amp; R2'!O37</f>
        <v>0</v>
      </c>
      <c r="D26" s="26" t="str">
        <f>'Přihláška R60 &amp; R2'!P37</f>
        <v>PŘÍPRAVKA</v>
      </c>
      <c r="E26" s="26">
        <f>'Přihláška R60 &amp; R2'!Q37</f>
        <v>0</v>
      </c>
      <c r="F26" s="26">
        <f>'Přihláška R60 &amp; R2'!R37</f>
        <v>0</v>
      </c>
      <c r="G26" s="26">
        <f>'Přihláška R60 &amp; R2'!S37</f>
        <v>0</v>
      </c>
    </row>
    <row r="27" spans="1:7" x14ac:dyDescent="0.2">
      <c r="A27" s="26" t="str">
        <f>'Přihláška R60 &amp; R2'!M38</f>
        <v>ŠTAFETA DVOJIC</v>
      </c>
      <c r="B27" s="67">
        <f>'Přihláška R60 &amp; R2'!N38</f>
        <v>0</v>
      </c>
      <c r="C27" s="65">
        <f>'Přihláška R60 &amp; R2'!O38</f>
        <v>0</v>
      </c>
      <c r="D27" s="26" t="str">
        <f>'Přihláška R60 &amp; R2'!P38</f>
        <v>MLADŠÍ</v>
      </c>
      <c r="E27" s="26">
        <f>'Přihláška R60 &amp; R2'!Q38</f>
        <v>0</v>
      </c>
      <c r="F27" s="26">
        <f>'Přihláška R60 &amp; R2'!R38</f>
        <v>0</v>
      </c>
      <c r="G27" s="26">
        <f>'Přihláška R60 &amp; R2'!S38</f>
        <v>0</v>
      </c>
    </row>
    <row r="28" spans="1:7" x14ac:dyDescent="0.2">
      <c r="A28" s="26" t="str">
        <f>'Přihláška R60 &amp; R2'!M39</f>
        <v>ŠTAFETA DVOJIC</v>
      </c>
      <c r="B28" s="67">
        <f>'Přihláška R60 &amp; R2'!N39</f>
        <v>0</v>
      </c>
      <c r="C28" s="65">
        <f>'Přihláška R60 &amp; R2'!O39</f>
        <v>0</v>
      </c>
      <c r="D28" s="26" t="str">
        <f>'Přihláška R60 &amp; R2'!P39</f>
        <v>STARŠÍ</v>
      </c>
      <c r="E28" s="26">
        <f>'Přihláška R60 &amp; R2'!Q39</f>
        <v>0</v>
      </c>
      <c r="F28" s="26">
        <f>'Přihláška R60 &amp; R2'!R39</f>
        <v>0</v>
      </c>
      <c r="G28" s="26">
        <f>'Přihláška R60 &amp; R2'!S39</f>
        <v>0</v>
      </c>
    </row>
  </sheetData>
  <sheetProtection algorithmName="SHA-512" hashValue="RtUzofPgG8+qcjRvsoMB4WaA5gwBqH+Hm9RzPt8En6NhfXVZyMWzWkD5TGUNF+09xh9EOnnDaMuPQUZx6lQPgg==" saltValue="8ulxhzm+GgGXjjlEGzxyvQ==" spinCount="100000" sheet="1" objects="1" scenarios="1"/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3EFA8B-F63D-481B-81B2-9AC30EF6D8F0}">
  <dimension ref="A1:R90"/>
  <sheetViews>
    <sheetView workbookViewId="0">
      <selection activeCell="A17" sqref="A17"/>
    </sheetView>
  </sheetViews>
  <sheetFormatPr defaultRowHeight="12.75" x14ac:dyDescent="0.2"/>
  <cols>
    <col min="1" max="1" width="17.85546875" customWidth="1"/>
    <col min="2" max="2" width="12.42578125" bestFit="1" customWidth="1"/>
  </cols>
  <sheetData>
    <row r="1" spans="1:18" x14ac:dyDescent="0.2">
      <c r="A1" s="26" t="s">
        <v>14</v>
      </c>
      <c r="B1" s="26" t="s">
        <v>32</v>
      </c>
      <c r="C1" s="27">
        <v>2020</v>
      </c>
      <c r="D1" s="27">
        <v>2026</v>
      </c>
      <c r="E1" s="53"/>
      <c r="F1" s="6"/>
      <c r="G1" s="6"/>
      <c r="H1" s="6"/>
      <c r="I1" s="6"/>
      <c r="J1" s="6"/>
    </row>
    <row r="2" spans="1:18" ht="18" x14ac:dyDescent="0.25">
      <c r="A2" s="26" t="s">
        <v>15</v>
      </c>
      <c r="B2" s="26" t="s">
        <v>33</v>
      </c>
      <c r="C2" s="27">
        <v>2020</v>
      </c>
      <c r="D2" s="27">
        <v>2026</v>
      </c>
      <c r="E2" s="53"/>
      <c r="F2" s="6"/>
      <c r="G2" s="6"/>
      <c r="H2" s="6"/>
      <c r="I2" s="6"/>
      <c r="J2" s="6"/>
      <c r="K2" s="8"/>
      <c r="L2" s="8"/>
      <c r="M2" s="8"/>
      <c r="N2" s="8"/>
      <c r="O2" s="8"/>
      <c r="P2" s="8"/>
      <c r="Q2" s="8"/>
      <c r="R2" s="8"/>
    </row>
    <row r="3" spans="1:18" ht="18" x14ac:dyDescent="0.25">
      <c r="A3" s="26" t="s">
        <v>43</v>
      </c>
      <c r="B3" s="26" t="s">
        <v>34</v>
      </c>
      <c r="C3" s="27">
        <v>2018</v>
      </c>
      <c r="D3" s="27">
        <v>2019</v>
      </c>
      <c r="E3" s="53"/>
      <c r="F3" s="6"/>
      <c r="G3" s="6"/>
      <c r="H3" s="28"/>
      <c r="I3" s="28"/>
      <c r="J3" s="28"/>
      <c r="K3" s="8"/>
      <c r="L3" s="8"/>
      <c r="M3" s="8"/>
      <c r="N3" s="8"/>
      <c r="O3" s="8"/>
      <c r="P3" s="8"/>
      <c r="Q3" s="8"/>
      <c r="R3" s="8"/>
    </row>
    <row r="4" spans="1:18" ht="18" x14ac:dyDescent="0.25">
      <c r="A4" s="26" t="s">
        <v>44</v>
      </c>
      <c r="B4" s="26" t="s">
        <v>35</v>
      </c>
      <c r="C4" s="27">
        <v>2018</v>
      </c>
      <c r="D4" s="27">
        <v>2019</v>
      </c>
      <c r="E4" s="53"/>
      <c r="F4" s="6"/>
      <c r="G4" s="6"/>
      <c r="H4" s="28"/>
      <c r="I4" s="28"/>
      <c r="J4" s="28"/>
      <c r="K4" s="8"/>
      <c r="L4" s="8"/>
      <c r="M4" s="8"/>
      <c r="N4" s="8"/>
      <c r="O4" s="8"/>
      <c r="P4" s="8"/>
      <c r="Q4" s="8"/>
      <c r="R4" s="8"/>
    </row>
    <row r="5" spans="1:18" ht="18" x14ac:dyDescent="0.25">
      <c r="A5" s="26" t="s">
        <v>45</v>
      </c>
      <c r="B5" s="26" t="s">
        <v>36</v>
      </c>
      <c r="C5" s="27">
        <v>2015</v>
      </c>
      <c r="D5" s="27">
        <v>2016</v>
      </c>
      <c r="E5" s="53"/>
      <c r="F5" s="6"/>
      <c r="G5" s="6"/>
      <c r="H5" s="28"/>
      <c r="I5" s="28"/>
      <c r="J5" s="28"/>
      <c r="K5" s="8"/>
      <c r="L5" s="8"/>
      <c r="M5" s="8"/>
      <c r="N5" s="8"/>
      <c r="O5" s="8"/>
      <c r="P5" s="8"/>
      <c r="Q5" s="8"/>
      <c r="R5" s="8"/>
    </row>
    <row r="6" spans="1:18" ht="18" x14ac:dyDescent="0.25">
      <c r="A6" s="26" t="s">
        <v>46</v>
      </c>
      <c r="B6" s="26" t="s">
        <v>37</v>
      </c>
      <c r="C6" s="27">
        <v>2015</v>
      </c>
      <c r="D6" s="27">
        <v>2016</v>
      </c>
      <c r="E6" s="53"/>
      <c r="F6" s="6"/>
      <c r="G6" s="6"/>
      <c r="H6" s="28"/>
      <c r="I6" s="28"/>
      <c r="J6" s="28"/>
      <c r="K6" s="8"/>
      <c r="L6" s="8"/>
      <c r="M6" s="8"/>
      <c r="N6" s="8"/>
      <c r="O6" s="8"/>
      <c r="P6" s="8"/>
      <c r="Q6" s="8"/>
      <c r="R6" s="8"/>
    </row>
    <row r="7" spans="1:18" ht="13.5" customHeight="1" x14ac:dyDescent="0.2">
      <c r="A7" s="26" t="s">
        <v>47</v>
      </c>
      <c r="B7" s="26" t="s">
        <v>38</v>
      </c>
      <c r="C7" s="27">
        <v>2013</v>
      </c>
      <c r="D7" s="27">
        <v>2014</v>
      </c>
      <c r="E7" s="53"/>
      <c r="F7" s="6"/>
      <c r="G7" s="6"/>
      <c r="H7" s="6"/>
      <c r="I7" s="6"/>
      <c r="J7" s="6"/>
    </row>
    <row r="8" spans="1:18" x14ac:dyDescent="0.2">
      <c r="A8" s="26" t="s">
        <v>48</v>
      </c>
      <c r="B8" s="26" t="s">
        <v>39</v>
      </c>
      <c r="C8" s="27">
        <v>2013</v>
      </c>
      <c r="D8" s="27">
        <v>2014</v>
      </c>
      <c r="E8" s="53"/>
      <c r="F8" s="6"/>
      <c r="G8" s="6"/>
      <c r="H8" s="6"/>
      <c r="I8" s="6"/>
      <c r="J8" s="6"/>
    </row>
    <row r="9" spans="1:18" ht="13.5" customHeight="1" x14ac:dyDescent="0.2">
      <c r="A9" s="26" t="s">
        <v>49</v>
      </c>
      <c r="B9" s="26" t="s">
        <v>40</v>
      </c>
      <c r="C9" s="27">
        <v>2011</v>
      </c>
      <c r="D9" s="27">
        <v>2012</v>
      </c>
      <c r="E9" s="53"/>
      <c r="F9" s="6"/>
      <c r="G9" s="6"/>
      <c r="H9" s="6"/>
      <c r="I9" s="6"/>
      <c r="J9" s="6"/>
    </row>
    <row r="10" spans="1:18" x14ac:dyDescent="0.2">
      <c r="A10" s="26" t="s">
        <v>50</v>
      </c>
      <c r="B10" s="26" t="s">
        <v>41</v>
      </c>
      <c r="C10" s="27">
        <v>2011</v>
      </c>
      <c r="D10" s="27">
        <v>2012</v>
      </c>
      <c r="E10" s="53"/>
      <c r="F10" s="6"/>
      <c r="G10" s="6"/>
      <c r="H10" s="6"/>
      <c r="I10" s="6"/>
      <c r="J10" s="6"/>
    </row>
    <row r="11" spans="1:18" x14ac:dyDescent="0.2">
      <c r="A11" s="26" t="s">
        <v>17</v>
      </c>
      <c r="B11" s="26" t="s">
        <v>42</v>
      </c>
      <c r="C11" s="27">
        <v>2011</v>
      </c>
      <c r="D11" s="27">
        <v>2026</v>
      </c>
      <c r="E11" s="53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</row>
    <row r="13" spans="1:18" x14ac:dyDescent="0.2">
      <c r="A13" t="s">
        <v>77</v>
      </c>
      <c r="C13" t="s">
        <v>64</v>
      </c>
    </row>
    <row r="14" spans="1:18" x14ac:dyDescent="0.2">
      <c r="A14" t="s">
        <v>78</v>
      </c>
      <c r="C14" t="s">
        <v>65</v>
      </c>
    </row>
    <row r="15" spans="1:18" x14ac:dyDescent="0.2">
      <c r="A15" t="s">
        <v>79</v>
      </c>
      <c r="C15" t="s">
        <v>66</v>
      </c>
    </row>
    <row r="16" spans="1:18" x14ac:dyDescent="0.2">
      <c r="A16" t="s">
        <v>80</v>
      </c>
      <c r="B16" s="58"/>
      <c r="C16" t="s">
        <v>67</v>
      </c>
      <c r="D16" s="60"/>
      <c r="E16" s="58"/>
      <c r="F16" s="58"/>
      <c r="H16" s="59"/>
    </row>
    <row r="17" spans="1:8" x14ac:dyDescent="0.2">
      <c r="A17" t="s">
        <v>81</v>
      </c>
      <c r="B17" s="58"/>
      <c r="C17" t="s">
        <v>68</v>
      </c>
      <c r="D17" s="60"/>
      <c r="E17" s="58"/>
      <c r="F17" s="58"/>
      <c r="H17" s="59"/>
    </row>
    <row r="18" spans="1:8" x14ac:dyDescent="0.2">
      <c r="A18" t="s">
        <v>82</v>
      </c>
      <c r="B18" s="58"/>
      <c r="C18" t="s">
        <v>69</v>
      </c>
      <c r="D18" s="60"/>
      <c r="E18" s="58"/>
      <c r="F18" s="58"/>
      <c r="H18" s="59"/>
    </row>
    <row r="19" spans="1:8" x14ac:dyDescent="0.2">
      <c r="A19" t="s">
        <v>83</v>
      </c>
      <c r="B19" s="58"/>
      <c r="C19" t="s">
        <v>70</v>
      </c>
      <c r="D19" s="60"/>
      <c r="E19" s="58"/>
      <c r="F19" s="58"/>
      <c r="H19" s="59"/>
    </row>
    <row r="20" spans="1:8" x14ac:dyDescent="0.2">
      <c r="A20" t="s">
        <v>84</v>
      </c>
      <c r="B20" s="58"/>
      <c r="C20" t="s">
        <v>71</v>
      </c>
      <c r="D20" s="60"/>
      <c r="E20" s="58"/>
      <c r="F20" s="58"/>
      <c r="H20" s="59"/>
    </row>
    <row r="21" spans="1:8" x14ac:dyDescent="0.2">
      <c r="A21" t="s">
        <v>85</v>
      </c>
      <c r="B21" s="58"/>
      <c r="C21" t="s">
        <v>72</v>
      </c>
      <c r="D21" s="60"/>
      <c r="E21" s="58"/>
      <c r="F21" s="58"/>
      <c r="H21" s="59"/>
    </row>
    <row r="22" spans="1:8" x14ac:dyDescent="0.2">
      <c r="A22" t="s">
        <v>86</v>
      </c>
      <c r="B22" s="58"/>
      <c r="C22" t="s">
        <v>73</v>
      </c>
      <c r="D22" s="60"/>
      <c r="E22" s="58"/>
      <c r="F22" s="58"/>
      <c r="H22" s="59"/>
    </row>
    <row r="23" spans="1:8" x14ac:dyDescent="0.2">
      <c r="A23" t="s">
        <v>87</v>
      </c>
      <c r="B23" s="58"/>
      <c r="C23" t="s">
        <v>74</v>
      </c>
      <c r="D23" s="60"/>
      <c r="E23" s="58"/>
      <c r="F23" s="58"/>
      <c r="H23" s="59"/>
    </row>
    <row r="24" spans="1:8" x14ac:dyDescent="0.2">
      <c r="A24" t="s">
        <v>88</v>
      </c>
      <c r="B24" s="58"/>
      <c r="C24" t="s">
        <v>75</v>
      </c>
      <c r="D24" s="60"/>
      <c r="E24" s="58"/>
      <c r="F24" s="58"/>
      <c r="H24" s="59"/>
    </row>
    <row r="25" spans="1:8" x14ac:dyDescent="0.2">
      <c r="A25" t="s">
        <v>89</v>
      </c>
      <c r="B25" s="58"/>
      <c r="C25" t="s">
        <v>76</v>
      </c>
      <c r="D25" s="60"/>
      <c r="E25" s="58"/>
      <c r="F25" s="58"/>
      <c r="H25" s="59"/>
    </row>
    <row r="26" spans="1:8" x14ac:dyDescent="0.2">
      <c r="A26" t="s">
        <v>90</v>
      </c>
      <c r="B26" s="58"/>
      <c r="C26" s="58"/>
      <c r="D26" s="60"/>
      <c r="E26" s="58"/>
      <c r="F26" s="58"/>
      <c r="H26" s="59"/>
    </row>
    <row r="27" spans="1:8" x14ac:dyDescent="0.2">
      <c r="A27" t="s">
        <v>91</v>
      </c>
      <c r="B27" s="58"/>
      <c r="C27" s="61"/>
      <c r="D27" s="60"/>
      <c r="E27" s="58"/>
      <c r="F27" s="58"/>
      <c r="H27" s="59"/>
    </row>
    <row r="28" spans="1:8" x14ac:dyDescent="0.2">
      <c r="A28" t="s">
        <v>92</v>
      </c>
      <c r="B28" s="58"/>
      <c r="C28" s="58"/>
      <c r="D28" s="60"/>
      <c r="E28" s="58"/>
      <c r="F28" s="58"/>
      <c r="H28" s="59"/>
    </row>
    <row r="29" spans="1:8" x14ac:dyDescent="0.2">
      <c r="A29" t="s">
        <v>93</v>
      </c>
      <c r="B29" s="58"/>
      <c r="C29" s="58"/>
      <c r="D29" s="60"/>
      <c r="E29" s="58"/>
      <c r="F29" s="58"/>
      <c r="H29" s="59"/>
    </row>
    <row r="30" spans="1:8" x14ac:dyDescent="0.2">
      <c r="A30" t="s">
        <v>94</v>
      </c>
      <c r="B30" s="58"/>
      <c r="C30" s="58"/>
      <c r="D30" s="60"/>
      <c r="E30" s="58"/>
      <c r="F30" s="58"/>
      <c r="H30" s="59"/>
    </row>
    <row r="31" spans="1:8" x14ac:dyDescent="0.2">
      <c r="A31" t="s">
        <v>95</v>
      </c>
      <c r="B31" s="58"/>
      <c r="C31" s="58"/>
      <c r="D31" s="60"/>
      <c r="E31" s="58"/>
      <c r="F31" s="58"/>
      <c r="H31" s="59"/>
    </row>
    <row r="32" spans="1:8" x14ac:dyDescent="0.2">
      <c r="A32" t="s">
        <v>96</v>
      </c>
      <c r="B32" s="58"/>
      <c r="C32" s="58"/>
      <c r="D32" s="60"/>
      <c r="E32" s="58"/>
      <c r="F32" s="58"/>
      <c r="H32" s="59"/>
    </row>
    <row r="33" spans="1:8" x14ac:dyDescent="0.2">
      <c r="A33" t="s">
        <v>97</v>
      </c>
      <c r="B33" s="58"/>
      <c r="C33" s="58"/>
      <c r="D33" s="60"/>
      <c r="E33" s="58"/>
      <c r="F33" s="58"/>
      <c r="H33" s="59"/>
    </row>
    <row r="34" spans="1:8" x14ac:dyDescent="0.2">
      <c r="A34" t="s">
        <v>98</v>
      </c>
      <c r="B34" s="58"/>
      <c r="C34" s="58"/>
      <c r="D34" s="60"/>
      <c r="E34" s="58"/>
      <c r="F34" s="58"/>
      <c r="H34" s="59"/>
    </row>
    <row r="35" spans="1:8" x14ac:dyDescent="0.2">
      <c r="A35" t="s">
        <v>99</v>
      </c>
      <c r="B35" s="58"/>
      <c r="C35" s="58"/>
      <c r="D35" s="60"/>
      <c r="E35" s="58"/>
      <c r="F35" s="58"/>
      <c r="H35" s="59"/>
    </row>
    <row r="36" spans="1:8" x14ac:dyDescent="0.2">
      <c r="A36" t="s">
        <v>100</v>
      </c>
      <c r="B36" s="58"/>
      <c r="C36" s="58"/>
      <c r="D36" s="60"/>
      <c r="E36" s="58"/>
      <c r="F36" s="58"/>
      <c r="H36" s="59"/>
    </row>
    <row r="37" spans="1:8" x14ac:dyDescent="0.2">
      <c r="A37" t="s">
        <v>101</v>
      </c>
      <c r="B37" s="58"/>
      <c r="C37" s="58"/>
      <c r="D37" s="60"/>
      <c r="E37" s="58"/>
      <c r="F37" s="58"/>
      <c r="H37" s="59"/>
    </row>
    <row r="38" spans="1:8" x14ac:dyDescent="0.2">
      <c r="A38" t="s">
        <v>102</v>
      </c>
      <c r="B38" s="58"/>
      <c r="C38" s="58"/>
      <c r="D38" s="60"/>
      <c r="E38" s="58"/>
      <c r="F38" s="58"/>
      <c r="H38" s="59"/>
    </row>
    <row r="39" spans="1:8" x14ac:dyDescent="0.2">
      <c r="A39" t="s">
        <v>103</v>
      </c>
      <c r="B39" s="58"/>
      <c r="C39" s="58"/>
      <c r="D39" s="60"/>
      <c r="E39" s="58"/>
      <c r="F39" s="58"/>
      <c r="H39" s="59"/>
    </row>
    <row r="40" spans="1:8" x14ac:dyDescent="0.2">
      <c r="A40" t="s">
        <v>104</v>
      </c>
      <c r="B40" s="58"/>
      <c r="C40" s="61"/>
      <c r="D40" s="60"/>
      <c r="E40" s="58"/>
      <c r="F40" s="58"/>
      <c r="H40" s="59"/>
    </row>
    <row r="41" spans="1:8" x14ac:dyDescent="0.2">
      <c r="A41" t="s">
        <v>105</v>
      </c>
      <c r="B41" s="58"/>
      <c r="C41" s="58"/>
      <c r="D41" s="60"/>
      <c r="E41" s="58"/>
      <c r="F41" s="58"/>
      <c r="H41" s="59"/>
    </row>
    <row r="42" spans="1:8" x14ac:dyDescent="0.2">
      <c r="A42" t="s">
        <v>106</v>
      </c>
      <c r="B42" s="58"/>
      <c r="C42" s="58"/>
      <c r="D42" s="60"/>
      <c r="E42" s="58"/>
      <c r="F42" s="58"/>
      <c r="H42" s="59"/>
    </row>
    <row r="43" spans="1:8" x14ac:dyDescent="0.2">
      <c r="A43" t="s">
        <v>107</v>
      </c>
      <c r="B43" s="58"/>
      <c r="C43" s="58"/>
      <c r="D43" s="60"/>
      <c r="E43" s="58"/>
      <c r="F43" s="58"/>
      <c r="H43" s="59"/>
    </row>
    <row r="44" spans="1:8" x14ac:dyDescent="0.2">
      <c r="A44" t="s">
        <v>108</v>
      </c>
      <c r="B44" s="58"/>
      <c r="C44" s="58"/>
      <c r="D44" s="60"/>
      <c r="E44" s="58"/>
      <c r="F44" s="58"/>
      <c r="H44" s="59"/>
    </row>
    <row r="45" spans="1:8" x14ac:dyDescent="0.2">
      <c r="A45" t="s">
        <v>109</v>
      </c>
      <c r="B45" s="58"/>
      <c r="C45" s="58"/>
      <c r="D45" s="60"/>
      <c r="E45" s="58"/>
      <c r="F45" s="58"/>
      <c r="H45" s="59"/>
    </row>
    <row r="46" spans="1:8" x14ac:dyDescent="0.2">
      <c r="A46" t="s">
        <v>110</v>
      </c>
      <c r="B46" s="58"/>
      <c r="C46" s="58"/>
      <c r="D46" s="60"/>
      <c r="E46" s="58"/>
      <c r="F46" s="58"/>
      <c r="H46" s="59"/>
    </row>
    <row r="47" spans="1:8" x14ac:dyDescent="0.2">
      <c r="A47" t="s">
        <v>111</v>
      </c>
      <c r="B47" s="58"/>
      <c r="C47" s="58"/>
      <c r="D47" s="60"/>
      <c r="E47" s="58"/>
      <c r="F47" s="58"/>
      <c r="H47" s="59"/>
    </row>
    <row r="48" spans="1:8" x14ac:dyDescent="0.2">
      <c r="A48" t="s">
        <v>112</v>
      </c>
      <c r="B48" s="58"/>
      <c r="C48" s="58"/>
      <c r="D48" s="60"/>
      <c r="E48" s="58"/>
      <c r="F48" s="58"/>
      <c r="H48" s="59"/>
    </row>
    <row r="49" spans="1:8" x14ac:dyDescent="0.2">
      <c r="A49" t="s">
        <v>113</v>
      </c>
      <c r="B49" s="58"/>
      <c r="C49" s="61"/>
      <c r="D49" s="60"/>
      <c r="E49" s="58"/>
      <c r="F49" s="58"/>
      <c r="H49" s="59"/>
    </row>
    <row r="50" spans="1:8" x14ac:dyDescent="0.2">
      <c r="A50" t="s">
        <v>114</v>
      </c>
      <c r="B50" s="58"/>
      <c r="C50" s="58"/>
      <c r="D50" s="60"/>
      <c r="E50" s="58"/>
      <c r="F50" s="58"/>
      <c r="H50" s="59"/>
    </row>
    <row r="51" spans="1:8" x14ac:dyDescent="0.2">
      <c r="A51" t="s">
        <v>115</v>
      </c>
      <c r="B51" s="58"/>
      <c r="C51" s="58"/>
      <c r="D51" s="60"/>
      <c r="E51" s="58"/>
      <c r="F51" s="58"/>
      <c r="H51" s="59"/>
    </row>
    <row r="52" spans="1:8" x14ac:dyDescent="0.2">
      <c r="A52" t="s">
        <v>116</v>
      </c>
      <c r="B52" s="58"/>
      <c r="C52" s="58"/>
      <c r="D52" s="60"/>
      <c r="E52" s="58"/>
      <c r="F52" s="58"/>
      <c r="H52" s="59"/>
    </row>
    <row r="53" spans="1:8" x14ac:dyDescent="0.2">
      <c r="A53" t="s">
        <v>117</v>
      </c>
      <c r="B53" s="58"/>
      <c r="C53" s="58"/>
      <c r="D53" s="60"/>
      <c r="E53" s="58"/>
      <c r="F53" s="58"/>
      <c r="H53" s="59"/>
    </row>
    <row r="54" spans="1:8" x14ac:dyDescent="0.2">
      <c r="A54" t="s">
        <v>118</v>
      </c>
      <c r="B54" s="58"/>
      <c r="C54" s="58"/>
      <c r="D54" s="60"/>
      <c r="E54" s="58"/>
      <c r="F54" s="58"/>
      <c r="H54" s="59"/>
    </row>
    <row r="55" spans="1:8" x14ac:dyDescent="0.2">
      <c r="A55" t="s">
        <v>119</v>
      </c>
      <c r="B55" s="58"/>
      <c r="C55" s="58"/>
      <c r="D55" s="60"/>
      <c r="E55" s="58"/>
      <c r="F55" s="58"/>
      <c r="H55" s="59"/>
    </row>
    <row r="56" spans="1:8" x14ac:dyDescent="0.2">
      <c r="A56" t="s">
        <v>120</v>
      </c>
      <c r="B56" s="58"/>
      <c r="C56" s="61"/>
      <c r="D56" s="60"/>
      <c r="E56" s="58"/>
      <c r="F56" s="58"/>
      <c r="H56" s="59"/>
    </row>
    <row r="57" spans="1:8" x14ac:dyDescent="0.2">
      <c r="A57" t="s">
        <v>121</v>
      </c>
      <c r="B57" s="58"/>
      <c r="C57" s="61"/>
      <c r="D57" s="60"/>
      <c r="E57" s="58"/>
      <c r="F57" s="58"/>
      <c r="H57" s="59"/>
    </row>
    <row r="58" spans="1:8" x14ac:dyDescent="0.2">
      <c r="A58" t="s">
        <v>122</v>
      </c>
      <c r="B58" s="58"/>
      <c r="C58" s="58"/>
      <c r="D58" s="60"/>
      <c r="E58" s="58"/>
      <c r="F58" s="58"/>
      <c r="H58" s="59"/>
    </row>
    <row r="59" spans="1:8" x14ac:dyDescent="0.2">
      <c r="A59" t="s">
        <v>123</v>
      </c>
      <c r="B59" s="58"/>
      <c r="C59" s="58"/>
      <c r="D59" s="60"/>
      <c r="E59" s="58"/>
      <c r="F59" s="58"/>
      <c r="H59" s="59"/>
    </row>
    <row r="60" spans="1:8" x14ac:dyDescent="0.2">
      <c r="A60" t="s">
        <v>124</v>
      </c>
      <c r="B60" s="58"/>
      <c r="C60" s="58"/>
      <c r="D60" s="60"/>
      <c r="E60" s="58"/>
      <c r="F60" s="58"/>
      <c r="H60" s="59"/>
    </row>
    <row r="61" spans="1:8" x14ac:dyDescent="0.2">
      <c r="A61" t="s">
        <v>125</v>
      </c>
      <c r="B61" s="58"/>
      <c r="C61" s="61"/>
      <c r="D61" s="60"/>
      <c r="E61" s="58"/>
      <c r="F61" s="58"/>
      <c r="H61" s="59"/>
    </row>
    <row r="62" spans="1:8" x14ac:dyDescent="0.2">
      <c r="A62" t="s">
        <v>126</v>
      </c>
      <c r="B62" s="58"/>
      <c r="C62" s="61"/>
      <c r="D62" s="60"/>
      <c r="E62" s="58"/>
      <c r="F62" s="58"/>
      <c r="H62" s="59"/>
    </row>
    <row r="63" spans="1:8" x14ac:dyDescent="0.2">
      <c r="A63" t="s">
        <v>127</v>
      </c>
      <c r="B63" s="58"/>
      <c r="C63" s="58"/>
      <c r="D63" s="60"/>
      <c r="E63" s="58"/>
      <c r="F63" s="58"/>
      <c r="H63" s="59"/>
    </row>
    <row r="64" spans="1:8" x14ac:dyDescent="0.2">
      <c r="A64" t="s">
        <v>128</v>
      </c>
      <c r="B64" s="58"/>
      <c r="C64" s="58"/>
      <c r="D64" s="60"/>
      <c r="E64" s="58"/>
      <c r="F64" s="58"/>
      <c r="H64" s="59"/>
    </row>
    <row r="65" spans="1:8" x14ac:dyDescent="0.2">
      <c r="A65" t="s">
        <v>129</v>
      </c>
      <c r="B65" s="58"/>
      <c r="C65" s="58"/>
      <c r="D65" s="60"/>
      <c r="E65" s="58"/>
      <c r="F65" s="58"/>
      <c r="H65" s="59"/>
    </row>
    <row r="66" spans="1:8" x14ac:dyDescent="0.2">
      <c r="A66" t="s">
        <v>130</v>
      </c>
      <c r="B66" s="58"/>
      <c r="C66" s="58"/>
      <c r="D66" s="60"/>
      <c r="E66" s="58"/>
      <c r="F66" s="58"/>
      <c r="H66" s="59"/>
    </row>
    <row r="67" spans="1:8" x14ac:dyDescent="0.2">
      <c r="A67" t="s">
        <v>131</v>
      </c>
      <c r="B67" s="58"/>
      <c r="C67" s="61"/>
      <c r="D67" s="60"/>
      <c r="E67" s="58"/>
      <c r="F67" s="58"/>
      <c r="H67" s="59"/>
    </row>
    <row r="68" spans="1:8" x14ac:dyDescent="0.2">
      <c r="A68" t="s">
        <v>132</v>
      </c>
      <c r="B68" s="58"/>
      <c r="C68" s="58"/>
      <c r="D68" s="60"/>
      <c r="E68" s="58"/>
      <c r="F68" s="58"/>
      <c r="H68" s="59"/>
    </row>
    <row r="69" spans="1:8" x14ac:dyDescent="0.2">
      <c r="A69" t="s">
        <v>133</v>
      </c>
      <c r="B69" s="58"/>
      <c r="C69" s="58"/>
      <c r="D69" s="60"/>
      <c r="E69" s="58"/>
      <c r="F69" s="58"/>
      <c r="H69" s="59"/>
    </row>
    <row r="70" spans="1:8" x14ac:dyDescent="0.2">
      <c r="A70" t="s">
        <v>63</v>
      </c>
      <c r="B70" s="58"/>
      <c r="C70" s="61"/>
      <c r="D70" s="60"/>
      <c r="E70" s="58"/>
      <c r="F70" s="58"/>
      <c r="H70" s="59"/>
    </row>
    <row r="71" spans="1:8" x14ac:dyDescent="0.2">
      <c r="A71" t="s">
        <v>134</v>
      </c>
      <c r="B71" s="58"/>
      <c r="C71" s="58"/>
      <c r="D71" s="60"/>
      <c r="E71" s="58"/>
      <c r="F71" s="58"/>
      <c r="H71" s="59"/>
    </row>
    <row r="72" spans="1:8" x14ac:dyDescent="0.2">
      <c r="A72" t="s">
        <v>135</v>
      </c>
      <c r="B72" s="58"/>
      <c r="C72" s="58"/>
      <c r="D72" s="60"/>
      <c r="E72" s="58"/>
      <c r="F72" s="58"/>
      <c r="H72" s="59"/>
    </row>
    <row r="73" spans="1:8" x14ac:dyDescent="0.2">
      <c r="A73" t="s">
        <v>136</v>
      </c>
      <c r="B73" s="58"/>
      <c r="C73" s="58"/>
      <c r="D73" s="60"/>
      <c r="E73" s="58"/>
      <c r="F73" s="58"/>
      <c r="H73" s="59"/>
    </row>
    <row r="74" spans="1:8" x14ac:dyDescent="0.2">
      <c r="A74" t="s">
        <v>137</v>
      </c>
      <c r="B74" s="58"/>
      <c r="C74" s="58"/>
      <c r="D74" s="60"/>
      <c r="E74" s="58"/>
      <c r="F74" s="58"/>
      <c r="H74" s="59"/>
    </row>
    <row r="75" spans="1:8" x14ac:dyDescent="0.2">
      <c r="A75" t="s">
        <v>138</v>
      </c>
      <c r="B75" s="58"/>
      <c r="C75" s="58"/>
      <c r="D75" s="60"/>
      <c r="E75" s="58"/>
      <c r="F75" s="58"/>
      <c r="H75" s="59"/>
    </row>
    <row r="76" spans="1:8" x14ac:dyDescent="0.2">
      <c r="A76" t="s">
        <v>139</v>
      </c>
      <c r="B76" s="58"/>
      <c r="C76" s="58"/>
      <c r="D76" s="60"/>
      <c r="E76" s="58"/>
      <c r="F76" s="58"/>
      <c r="H76" s="59"/>
    </row>
    <row r="77" spans="1:8" x14ac:dyDescent="0.2">
      <c r="A77" t="s">
        <v>140</v>
      </c>
      <c r="B77" s="58"/>
      <c r="C77" s="58"/>
      <c r="D77" s="60"/>
      <c r="E77" s="58"/>
      <c r="F77" s="58"/>
      <c r="H77" s="59"/>
    </row>
    <row r="78" spans="1:8" x14ac:dyDescent="0.2">
      <c r="A78" t="s">
        <v>141</v>
      </c>
      <c r="B78" s="58"/>
      <c r="C78" s="58"/>
      <c r="D78" s="60"/>
      <c r="E78" s="58"/>
      <c r="F78" s="58"/>
      <c r="H78" s="59"/>
    </row>
    <row r="79" spans="1:8" x14ac:dyDescent="0.2">
      <c r="A79" t="s">
        <v>142</v>
      </c>
      <c r="B79" s="58"/>
      <c r="C79" s="61"/>
      <c r="D79" s="60"/>
      <c r="E79" s="58"/>
      <c r="F79" s="58"/>
      <c r="H79" s="59"/>
    </row>
    <row r="80" spans="1:8" x14ac:dyDescent="0.2">
      <c r="A80" t="s">
        <v>143</v>
      </c>
      <c r="B80" s="58"/>
      <c r="C80" s="58"/>
      <c r="D80" s="60"/>
      <c r="E80" s="58"/>
      <c r="F80" s="58"/>
      <c r="H80" s="59"/>
    </row>
    <row r="81" spans="1:8" x14ac:dyDescent="0.2">
      <c r="A81" t="s">
        <v>144</v>
      </c>
      <c r="B81" s="58"/>
      <c r="C81" s="58"/>
      <c r="D81" s="60"/>
      <c r="E81" s="58"/>
      <c r="F81" s="58"/>
      <c r="H81" s="59"/>
    </row>
    <row r="82" spans="1:8" x14ac:dyDescent="0.2">
      <c r="A82" t="s">
        <v>145</v>
      </c>
      <c r="B82" s="58"/>
      <c r="C82" s="58"/>
      <c r="D82" s="60"/>
      <c r="E82" s="58"/>
      <c r="F82" s="58"/>
      <c r="H82" s="59"/>
    </row>
    <row r="83" spans="1:8" x14ac:dyDescent="0.2">
      <c r="A83" t="s">
        <v>146</v>
      </c>
      <c r="B83" s="58"/>
      <c r="C83" s="61"/>
      <c r="D83" s="60"/>
      <c r="E83" s="58"/>
      <c r="F83" s="58"/>
      <c r="H83" s="59"/>
    </row>
    <row r="84" spans="1:8" x14ac:dyDescent="0.2">
      <c r="A84" t="s">
        <v>147</v>
      </c>
      <c r="B84" s="58"/>
      <c r="C84" s="58"/>
      <c r="D84" s="60"/>
      <c r="E84" s="58"/>
      <c r="F84" s="58"/>
      <c r="H84" s="59"/>
    </row>
    <row r="85" spans="1:8" x14ac:dyDescent="0.2">
      <c r="A85" t="s">
        <v>148</v>
      </c>
      <c r="B85" s="58"/>
      <c r="C85" s="58"/>
      <c r="D85" s="60"/>
      <c r="E85" s="58"/>
      <c r="F85" s="58"/>
      <c r="H85" s="59"/>
    </row>
    <row r="86" spans="1:8" x14ac:dyDescent="0.2">
      <c r="A86" t="s">
        <v>149</v>
      </c>
      <c r="B86" s="58"/>
      <c r="C86" s="61"/>
      <c r="D86" s="60"/>
      <c r="E86" s="58"/>
      <c r="F86" s="58"/>
      <c r="H86" s="59"/>
    </row>
    <row r="87" spans="1:8" x14ac:dyDescent="0.2">
      <c r="A87" t="s">
        <v>150</v>
      </c>
      <c r="B87" s="58"/>
      <c r="C87" s="61"/>
      <c r="D87" s="60"/>
      <c r="E87" s="58"/>
      <c r="F87" s="58"/>
      <c r="H87" s="59"/>
    </row>
    <row r="88" spans="1:8" x14ac:dyDescent="0.2">
      <c r="A88" t="s">
        <v>151</v>
      </c>
      <c r="B88" s="58"/>
      <c r="C88" s="58"/>
      <c r="D88" s="60"/>
      <c r="E88" s="58"/>
      <c r="F88" s="58"/>
      <c r="H88" s="59"/>
    </row>
    <row r="89" spans="1:8" x14ac:dyDescent="0.2">
      <c r="B89" s="58"/>
      <c r="C89" s="61"/>
      <c r="D89" s="60"/>
      <c r="E89" s="58"/>
      <c r="F89" s="58"/>
      <c r="H89" s="59"/>
    </row>
    <row r="90" spans="1:8" x14ac:dyDescent="0.2">
      <c r="B90" s="58"/>
      <c r="C90" s="58"/>
      <c r="D90" s="60"/>
      <c r="E90" s="58"/>
      <c r="F90" s="58"/>
      <c r="H90" s="59"/>
    </row>
  </sheetData>
  <sheetProtection algorithmName="SHA-512" hashValue="XYZHd6/xYbmBfnh2HK5YpMvdw99dzN/rg1QM9T8G3aXpzVFc+jI96KmwnzAXwzzpBAl5GgeypdJaESzk1LBmZA==" saltValue="TxNsuLlKAL6cVefbzz85dw==" spinCount="100000" sheet="1" objects="1" scenarios="1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2</vt:i4>
      </vt:variant>
    </vt:vector>
  </HeadingPairs>
  <TitlesOfParts>
    <vt:vector size="6" baseType="lpstr">
      <vt:lpstr>Přihláška R60 &amp; R2</vt:lpstr>
      <vt:lpstr>R2 soupiska</vt:lpstr>
      <vt:lpstr>SOUHRN_SKRÝT</vt:lpstr>
      <vt:lpstr>KATEGORIE</vt:lpstr>
      <vt:lpstr>'Přihláška R60 &amp; R2'!Oblast_tisku</vt:lpstr>
      <vt:lpstr>'R2 soupiska'!Oblast_tisku</vt:lpstr>
    </vt:vector>
  </TitlesOfParts>
  <Company>SHCMS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SHCMS</dc:creator>
  <cp:lastModifiedBy>Jakub Zimmer</cp:lastModifiedBy>
  <cp:revision/>
  <cp:lastPrinted>2026-04-16T08:00:56Z</cp:lastPrinted>
  <dcterms:created xsi:type="dcterms:W3CDTF">1999-02-23T11:28:10Z</dcterms:created>
  <dcterms:modified xsi:type="dcterms:W3CDTF">2026-04-17T11:10:56Z</dcterms:modified>
</cp:coreProperties>
</file>