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icha\Documents\Hasiči\PREZENTACE OKRES\"/>
    </mc:Choice>
  </mc:AlternateContent>
  <xr:revisionPtr revIDLastSave="0" documentId="8_{AA6973BD-3A69-4DE4-8837-D260E6403996}" xr6:coauthVersionLast="45" xr6:coauthVersionMax="45" xr10:uidLastSave="{00000000-0000-0000-0000-000000000000}"/>
  <bookViews>
    <workbookView xWindow="-120" yWindow="-120" windowWidth="20730" windowHeight="11160" tabRatio="500" activeTab="1"/>
  </bookViews>
  <sheets>
    <sheet name="PRŮBĚŽNĚ CELKOVÉ" sheetId="1" r:id="rId1"/>
    <sheet name="ŽENY_MUŽ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G9" i="2"/>
  <c r="J9" i="2"/>
  <c r="K9" i="2"/>
  <c r="N9" i="2"/>
  <c r="G10" i="2"/>
  <c r="J10" i="2"/>
  <c r="K10" i="2"/>
  <c r="N10" i="2"/>
  <c r="G11" i="2"/>
  <c r="J11" i="2"/>
  <c r="K11" i="2"/>
  <c r="N11" i="2"/>
  <c r="G12" i="2"/>
  <c r="J12" i="2"/>
  <c r="K12" i="2"/>
  <c r="N12" i="2"/>
  <c r="G13" i="2"/>
  <c r="J13" i="2"/>
  <c r="K13" i="2"/>
  <c r="N13" i="2"/>
  <c r="G14" i="2"/>
  <c r="J14" i="2"/>
  <c r="K14" i="2"/>
  <c r="N14" i="2"/>
  <c r="G15" i="2"/>
  <c r="J15" i="2"/>
  <c r="K15" i="2"/>
  <c r="N15" i="2"/>
  <c r="G16" i="2"/>
  <c r="J16" i="2"/>
  <c r="K16" i="2"/>
  <c r="N16" i="2"/>
  <c r="G17" i="2"/>
  <c r="J17" i="2"/>
  <c r="K17" i="2"/>
  <c r="N17" i="2"/>
  <c r="G18" i="2"/>
  <c r="J18" i="2"/>
  <c r="K18" i="2"/>
  <c r="N18" i="2"/>
  <c r="G19" i="2"/>
  <c r="J19" i="2"/>
  <c r="K19" i="2"/>
  <c r="N19" i="2"/>
  <c r="G20" i="2"/>
  <c r="J20" i="2"/>
  <c r="K20" i="2"/>
  <c r="N20" i="2"/>
  <c r="G21" i="2"/>
  <c r="J21" i="2"/>
  <c r="K21" i="2"/>
  <c r="N21" i="2"/>
  <c r="G22" i="2"/>
  <c r="J22" i="2"/>
  <c r="K22" i="2"/>
  <c r="N22" i="2"/>
  <c r="G23" i="2"/>
  <c r="J23" i="2"/>
  <c r="K23" i="2"/>
  <c r="N23" i="2"/>
  <c r="F28" i="2"/>
  <c r="G47" i="2"/>
  <c r="J47" i="2"/>
  <c r="K47" i="2" s="1"/>
  <c r="N47" i="2"/>
  <c r="G48" i="2"/>
  <c r="J48" i="2"/>
  <c r="K48" i="2" s="1"/>
  <c r="N48" i="2"/>
  <c r="G49" i="2"/>
  <c r="J49" i="2"/>
  <c r="K49" i="2" s="1"/>
  <c r="N49" i="2"/>
  <c r="G50" i="2"/>
  <c r="J50" i="2"/>
  <c r="K50" i="2" s="1"/>
  <c r="N50" i="2"/>
  <c r="G51" i="2"/>
  <c r="J51" i="2"/>
  <c r="K51" i="2" s="1"/>
  <c r="N51" i="2"/>
  <c r="G52" i="2"/>
  <c r="J52" i="2"/>
  <c r="K52" i="2" s="1"/>
  <c r="N52" i="2"/>
  <c r="G53" i="2"/>
  <c r="J53" i="2"/>
  <c r="K53" i="2" s="1"/>
  <c r="N53" i="2"/>
  <c r="G54" i="2"/>
  <c r="J54" i="2"/>
  <c r="K54" i="2" s="1"/>
  <c r="N54" i="2"/>
  <c r="G55" i="2"/>
  <c r="J55" i="2"/>
  <c r="K55" i="2" s="1"/>
  <c r="N55" i="2"/>
  <c r="G56" i="2"/>
  <c r="J56" i="2"/>
  <c r="K56" i="2" s="1"/>
  <c r="N56" i="2"/>
  <c r="G57" i="2"/>
  <c r="J57" i="2"/>
  <c r="K57" i="2" s="1"/>
  <c r="N57" i="2"/>
  <c r="G58" i="2"/>
  <c r="J58" i="2"/>
  <c r="K58" i="2" s="1"/>
  <c r="N58" i="2"/>
  <c r="G59" i="2"/>
  <c r="J59" i="2"/>
  <c r="K59" i="2" s="1"/>
  <c r="N59" i="2"/>
  <c r="G60" i="2"/>
  <c r="J60" i="2"/>
  <c r="K60" i="2" s="1"/>
  <c r="N60" i="2"/>
  <c r="G61" i="2"/>
  <c r="J61" i="2"/>
  <c r="K61" i="2" s="1"/>
  <c r="N61" i="2"/>
  <c r="G62" i="2"/>
  <c r="J62" i="2"/>
  <c r="K62" i="2" s="1"/>
  <c r="N62" i="2"/>
  <c r="G63" i="2"/>
  <c r="J63" i="2"/>
  <c r="K63" i="2" s="1"/>
  <c r="N63" i="2"/>
  <c r="G64" i="2"/>
  <c r="J64" i="2"/>
  <c r="K64" i="2" s="1"/>
  <c r="N64" i="2"/>
  <c r="G65" i="2"/>
  <c r="J65" i="2"/>
  <c r="K65" i="2" s="1"/>
  <c r="N65" i="2"/>
  <c r="G66" i="2"/>
  <c r="J66" i="2"/>
  <c r="K66" i="2" s="1"/>
  <c r="N66" i="2"/>
  <c r="G67" i="2"/>
  <c r="J67" i="2"/>
  <c r="K67" i="2" s="1"/>
  <c r="N67" i="2"/>
  <c r="G68" i="2"/>
  <c r="J68" i="2"/>
  <c r="K68" i="2" s="1"/>
  <c r="N68" i="2"/>
  <c r="G69" i="2"/>
  <c r="J69" i="2"/>
  <c r="K69" i="2" s="1"/>
  <c r="N69" i="2"/>
  <c r="F73" i="2"/>
</calcChain>
</file>

<file path=xl/sharedStrings.xml><?xml version="1.0" encoding="utf-8"?>
<sst xmlns="http://schemas.openxmlformats.org/spreadsheetml/2006/main" count="584" uniqueCount="110">
  <si>
    <t>Houdkov.</t>
  </si>
  <si>
    <t>Bystré</t>
  </si>
  <si>
    <t>Trnov</t>
  </si>
  <si>
    <t>Lukavice</t>
  </si>
  <si>
    <t>Semech.</t>
  </si>
  <si>
    <t>Sněžné</t>
  </si>
  <si>
    <t>Meziměstí</t>
  </si>
  <si>
    <t>Dobruška</t>
  </si>
  <si>
    <t>Opočno</t>
  </si>
  <si>
    <t>Častolovice</t>
  </si>
  <si>
    <t>8.5.</t>
  </si>
  <si>
    <t>18.5.</t>
  </si>
  <si>
    <t>8.6.</t>
  </si>
  <si>
    <t>16.6.</t>
  </si>
  <si>
    <t>29.6.</t>
  </si>
  <si>
    <t>13.7.</t>
  </si>
  <si>
    <t>20.7.</t>
  </si>
  <si>
    <t>7.9.</t>
  </si>
  <si>
    <t>14.9.</t>
  </si>
  <si>
    <t>21.9.</t>
  </si>
  <si>
    <t>BODY</t>
  </si>
  <si>
    <t>POŘADÍ</t>
  </si>
  <si>
    <t>SDH - MUŽI</t>
  </si>
  <si>
    <t>OKRES</t>
  </si>
  <si>
    <t>CELKEM</t>
  </si>
  <si>
    <t>HOUDKOVICE</t>
  </si>
  <si>
    <t>RK</t>
  </si>
  <si>
    <t>NP</t>
  </si>
  <si>
    <t>/</t>
  </si>
  <si>
    <t xml:space="preserve">SNĚŽNÉ </t>
  </si>
  <si>
    <t>SEMECHNICE</t>
  </si>
  <si>
    <t>LODÍN</t>
  </si>
  <si>
    <t>HK</t>
  </si>
  <si>
    <t>MEZIMĚSTÍ</t>
  </si>
  <si>
    <t>NA</t>
  </si>
  <si>
    <t>NOVÝ HRÁDEK</t>
  </si>
  <si>
    <t>OPOČNO</t>
  </si>
  <si>
    <t>LUKAVICE</t>
  </si>
  <si>
    <t>MYŠTĚVES</t>
  </si>
  <si>
    <t>BAŠNICE</t>
  </si>
  <si>
    <t>JC</t>
  </si>
  <si>
    <t>LETOHRAD KUNČICE B</t>
  </si>
  <si>
    <t>UO</t>
  </si>
  <si>
    <t>RENMOTOR JINOLICE</t>
  </si>
  <si>
    <t>TRNOV</t>
  </si>
  <si>
    <t>BUKOVICE</t>
  </si>
  <si>
    <t>BYSTRÉ V O.H.</t>
  </si>
  <si>
    <t>DUBENEC</t>
  </si>
  <si>
    <t>TU</t>
  </si>
  <si>
    <t>ČERNČICE</t>
  </si>
  <si>
    <t>LETOHRAD KUNČICE D</t>
  </si>
  <si>
    <t>VRBICE</t>
  </si>
  <si>
    <t>KRUHOVKA (Semechnice)</t>
  </si>
  <si>
    <t>PŠÁNKY</t>
  </si>
  <si>
    <t>VYSOKOV</t>
  </si>
  <si>
    <t xml:space="preserve">PORUŠENÍ PRAVIDLA O NÁSTUPU </t>
  </si>
  <si>
    <t>SDH - ŽENY</t>
  </si>
  <si>
    <t>KVASINY</t>
  </si>
  <si>
    <t>TUTLEKY</t>
  </si>
  <si>
    <t>DLOUHÁ VES</t>
  </si>
  <si>
    <t>KOSTELECKÁ LHOTA</t>
  </si>
  <si>
    <t>NEPOMUKY</t>
  </si>
  <si>
    <t>OHNIŠOV</t>
  </si>
  <si>
    <t>DLOUHÁ VES - B</t>
  </si>
  <si>
    <t xml:space="preserve">     VÝSLEDKOVÁ  LISTINA SOUTĚŽE "O POHÁR PODORLICKÉ LIGY" V POŽÁRNÍM ÚTOKU</t>
  </si>
  <si>
    <t>MÍSTO KONÁNÍ      :</t>
  </si>
  <si>
    <t>O P O Č N O</t>
  </si>
  <si>
    <t>TERMÍN KONÁNÍ    :</t>
  </si>
  <si>
    <t>14.  Z Á Ř Í   2 0 1 9</t>
  </si>
  <si>
    <t>START.</t>
  </si>
  <si>
    <t>Ž E N Y</t>
  </si>
  <si>
    <t>OKRES :</t>
  </si>
  <si>
    <t>POČET</t>
  </si>
  <si>
    <t>1    ČAS     2</t>
  </si>
  <si>
    <t>Čas</t>
  </si>
  <si>
    <t>Započít.</t>
  </si>
  <si>
    <t>Umístení</t>
  </si>
  <si>
    <t>BODY DO</t>
  </si>
  <si>
    <t>CISLO:</t>
  </si>
  <si>
    <t>SDH :</t>
  </si>
  <si>
    <t>BODŮ:</t>
  </si>
  <si>
    <t>LEVÝ T.</t>
  </si>
  <si>
    <t>PRAVÝ</t>
  </si>
  <si>
    <t>I.pokus</t>
  </si>
  <si>
    <t>II.pokus</t>
  </si>
  <si>
    <t>čas</t>
  </si>
  <si>
    <t>v soutěži</t>
  </si>
  <si>
    <t>POHÁRU:</t>
  </si>
  <si>
    <t>PRŮBĚŽ.</t>
  </si>
  <si>
    <t xml:space="preserve"> </t>
  </si>
  <si>
    <t>VÍTĚZ MEMORIÁLU PAVLY FABIÁNOVÉ:</t>
  </si>
  <si>
    <t>(NEJLEPŠÍ ČAS II.KOLA SOUTĚŽE)</t>
  </si>
  <si>
    <t>BODOVANI  PRO  XX. ROCNIK  - POHARU  "PODORLICKÉ LIGY" V POŽ.ÚTOKU :</t>
  </si>
  <si>
    <t>--------------------------------------------------------------------------------------------------------------------------</t>
  </si>
  <si>
    <t>MUŽI  :</t>
  </si>
  <si>
    <t>1. MÍSTO = 10 BODŮ</t>
  </si>
  <si>
    <t xml:space="preserve">  6. MÍSTO =   5 BODŮ</t>
  </si>
  <si>
    <t>ŽENY  :</t>
  </si>
  <si>
    <t>2. MÍSTO =  9 BODŮ</t>
  </si>
  <si>
    <t xml:space="preserve">  7. MÍSTO =   4 BODY</t>
  </si>
  <si>
    <t>3. MÍSTO =  8 BODŮ</t>
  </si>
  <si>
    <t xml:space="preserve">  8. MÍSTO =   3 BODY</t>
  </si>
  <si>
    <t>4. MÍSTO =  7 BODŮ</t>
  </si>
  <si>
    <t xml:space="preserve">  9. MÍSTO =   2 BODY</t>
  </si>
  <si>
    <t>5. MÍSTO =  6 BODŮ</t>
  </si>
  <si>
    <t xml:space="preserve"> 10.MÍSTO =   1 BOD</t>
  </si>
  <si>
    <t xml:space="preserve">     BODUJÍ  DRUŽSTVA  SDH  DLE UVEDENÉHO UMÍSTĚNÍ BEZ OHLEDU NA OKRES.</t>
  </si>
  <si>
    <t>M U Ž I</t>
  </si>
  <si>
    <t>KRUHOVKA</t>
  </si>
  <si>
    <t>VÍTĚZ POHÁRU MĚSTA OPOČNA: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</si>
</sst>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5" fillId="0" borderId="29" xfId="0" applyFont="1" applyBorder="1"/>
    <xf numFmtId="0" fontId="5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0" borderId="21" xfId="0" applyFont="1" applyBorder="1"/>
    <xf numFmtId="0" fontId="7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1" fontId="0" fillId="2" borderId="41" xfId="0" applyNumberFormat="1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0" fillId="0" borderId="22" xfId="0" applyBorder="1"/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" fontId="0" fillId="2" borderId="4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48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5" fillId="0" borderId="48" xfId="0" applyFont="1" applyBorder="1"/>
    <xf numFmtId="0" fontId="5" fillId="0" borderId="49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5" fillId="0" borderId="49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0" xfId="0" applyFont="1" applyBorder="1"/>
    <xf numFmtId="1" fontId="5" fillId="0" borderId="41" xfId="0" applyNumberFormat="1" applyFont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5" fillId="0" borderId="4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/>
    </xf>
    <xf numFmtId="2" fontId="10" fillId="0" borderId="46" xfId="0" applyNumberFormat="1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0" fillId="0" borderId="46" xfId="0" applyNumberFormat="1" applyFill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" fontId="0" fillId="0" borderId="46" xfId="0" applyNumberFormat="1" applyFont="1" applyFill="1" applyBorder="1" applyAlignment="1">
      <alignment horizontal="center"/>
    </xf>
    <xf numFmtId="2" fontId="5" fillId="0" borderId="41" xfId="0" applyNumberFormat="1" applyFont="1" applyFill="1" applyBorder="1" applyAlignment="1">
      <alignment horizontal="center"/>
    </xf>
    <xf numFmtId="2" fontId="5" fillId="0" borderId="46" xfId="0" applyNumberFormat="1" applyFont="1" applyFill="1" applyBorder="1" applyAlignment="1">
      <alignment horizontal="center"/>
    </xf>
    <xf numFmtId="2" fontId="10" fillId="0" borderId="46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2" fontId="10" fillId="0" borderId="0" xfId="0" applyNumberFormat="1" applyFont="1" applyBorder="1" applyAlignment="1">
      <alignment horizontal="left"/>
    </xf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5" fillId="0" borderId="47" xfId="0" applyFont="1" applyBorder="1"/>
    <xf numFmtId="0" fontId="5" fillId="0" borderId="49" xfId="0" applyFont="1" applyBorder="1"/>
    <xf numFmtId="1" fontId="5" fillId="0" borderId="46" xfId="0" applyNumberFormat="1" applyFont="1" applyBorder="1" applyAlignment="1">
      <alignment horizontal="center"/>
    </xf>
    <xf numFmtId="1" fontId="10" fillId="0" borderId="46" xfId="0" applyNumberFormat="1" applyFont="1" applyBorder="1" applyAlignment="1">
      <alignment horizontal="center"/>
    </xf>
    <xf numFmtId="0" fontId="3" fillId="0" borderId="41" xfId="0" applyFont="1" applyBorder="1"/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10" fillId="0" borderId="46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1" fontId="0" fillId="2" borderId="46" xfId="0" applyNumberFormat="1" applyFill="1" applyBorder="1" applyAlignment="1">
      <alignment horizontal="center"/>
    </xf>
    <xf numFmtId="0" fontId="7" fillId="0" borderId="41" xfId="0" applyFont="1" applyBorder="1"/>
    <xf numFmtId="0" fontId="7" fillId="0" borderId="4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/>
    </xf>
    <xf numFmtId="0" fontId="0" fillId="0" borderId="47" xfId="0" applyBorder="1" applyAlignment="1"/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workbookViewId="0">
      <selection activeCell="R28" sqref="R28"/>
    </sheetView>
  </sheetViews>
  <sheetFormatPr defaultColWidth="9" defaultRowHeight="12.75" x14ac:dyDescent="0.2"/>
  <cols>
    <col min="1" max="1" width="23.28515625" customWidth="1"/>
    <col min="2" max="2" width="7.140625" customWidth="1"/>
    <col min="3" max="3" width="3.5703125" customWidth="1"/>
    <col min="4" max="4" width="5.28515625" customWidth="1"/>
    <col min="5" max="5" width="3.5703125" customWidth="1"/>
    <col min="6" max="6" width="5.28515625" customWidth="1"/>
    <col min="7" max="7" width="3.5703125" customWidth="1"/>
    <col min="8" max="8" width="5.28515625" customWidth="1"/>
    <col min="9" max="9" width="3.5703125" customWidth="1"/>
    <col min="10" max="10" width="5.28515625" customWidth="1"/>
    <col min="11" max="11" width="3.5703125" customWidth="1"/>
    <col min="12" max="12" width="5.28515625" customWidth="1"/>
    <col min="13" max="13" width="3.5703125" customWidth="1"/>
    <col min="14" max="14" width="5.28515625" customWidth="1"/>
    <col min="15" max="15" width="3.5703125" customWidth="1"/>
    <col min="16" max="16" width="5.28515625" customWidth="1"/>
    <col min="17" max="17" width="3.5703125" customWidth="1"/>
    <col min="18" max="18" width="5.28515625" customWidth="1"/>
    <col min="19" max="19" width="3.5703125" customWidth="1"/>
    <col min="20" max="20" width="5.28515625" customWidth="1"/>
    <col min="21" max="21" width="3.5703125" customWidth="1"/>
    <col min="22" max="22" width="5.28515625" customWidth="1"/>
    <col min="23" max="24" width="8.140625" customWidth="1"/>
  </cols>
  <sheetData>
    <row r="1" spans="1:24" x14ac:dyDescent="0.2">
      <c r="C1" s="157" t="s">
        <v>0</v>
      </c>
      <c r="D1" s="157"/>
      <c r="E1" s="157" t="s">
        <v>1</v>
      </c>
      <c r="F1" s="157"/>
      <c r="G1" s="157" t="s">
        <v>2</v>
      </c>
      <c r="H1" s="157"/>
      <c r="I1" s="157" t="s">
        <v>3</v>
      </c>
      <c r="J1" s="157"/>
      <c r="K1" s="157" t="s">
        <v>4</v>
      </c>
      <c r="L1" s="157"/>
      <c r="M1" s="157" t="s">
        <v>5</v>
      </c>
      <c r="N1" s="157"/>
      <c r="O1" s="157" t="s">
        <v>6</v>
      </c>
      <c r="P1" s="157"/>
      <c r="Q1" s="157" t="s">
        <v>7</v>
      </c>
      <c r="R1" s="157"/>
      <c r="S1" s="157" t="s">
        <v>8</v>
      </c>
      <c r="T1" s="157"/>
      <c r="U1" s="157" t="s">
        <v>9</v>
      </c>
      <c r="V1" s="157"/>
    </row>
    <row r="2" spans="1:24" ht="15" x14ac:dyDescent="0.25">
      <c r="A2" s="1"/>
      <c r="B2" s="2"/>
      <c r="C2" s="158" t="s">
        <v>10</v>
      </c>
      <c r="D2" s="158"/>
      <c r="E2" s="159" t="s">
        <v>11</v>
      </c>
      <c r="F2" s="159"/>
      <c r="G2" s="158" t="s">
        <v>12</v>
      </c>
      <c r="H2" s="158"/>
      <c r="I2" s="158" t="s">
        <v>13</v>
      </c>
      <c r="J2" s="158"/>
      <c r="K2" s="158" t="s">
        <v>14</v>
      </c>
      <c r="L2" s="158"/>
      <c r="M2" s="158" t="s">
        <v>15</v>
      </c>
      <c r="N2" s="158"/>
      <c r="O2" s="159" t="s">
        <v>16</v>
      </c>
      <c r="P2" s="159"/>
      <c r="Q2" s="158" t="s">
        <v>17</v>
      </c>
      <c r="R2" s="158"/>
      <c r="S2" s="158" t="s">
        <v>18</v>
      </c>
      <c r="T2" s="158"/>
      <c r="U2" s="158" t="s">
        <v>19</v>
      </c>
      <c r="V2" s="158"/>
      <c r="W2" s="3" t="s">
        <v>20</v>
      </c>
      <c r="X2" s="4" t="s">
        <v>21</v>
      </c>
    </row>
    <row r="3" spans="1:24" ht="31.5" x14ac:dyDescent="0.2">
      <c r="A3" s="5" t="s">
        <v>22</v>
      </c>
      <c r="B3" s="6" t="s">
        <v>23</v>
      </c>
      <c r="C3" s="7" t="s">
        <v>21</v>
      </c>
      <c r="D3" s="8" t="s">
        <v>20</v>
      </c>
      <c r="E3" s="9" t="s">
        <v>21</v>
      </c>
      <c r="F3" s="10" t="s">
        <v>20</v>
      </c>
      <c r="G3" s="7" t="s">
        <v>21</v>
      </c>
      <c r="H3" s="8" t="s">
        <v>20</v>
      </c>
      <c r="I3" s="7" t="s">
        <v>21</v>
      </c>
      <c r="J3" s="8" t="s">
        <v>20</v>
      </c>
      <c r="K3" s="9" t="s">
        <v>21</v>
      </c>
      <c r="L3" s="10" t="s">
        <v>20</v>
      </c>
      <c r="M3" s="7" t="s">
        <v>21</v>
      </c>
      <c r="N3" s="8" t="s">
        <v>20</v>
      </c>
      <c r="O3" s="9" t="s">
        <v>21</v>
      </c>
      <c r="P3" s="10" t="s">
        <v>20</v>
      </c>
      <c r="Q3" s="7" t="s">
        <v>21</v>
      </c>
      <c r="R3" s="8" t="s">
        <v>20</v>
      </c>
      <c r="S3" s="7" t="s">
        <v>21</v>
      </c>
      <c r="T3" s="8" t="s">
        <v>20</v>
      </c>
      <c r="U3" s="9" t="s">
        <v>21</v>
      </c>
      <c r="V3" s="8" t="s">
        <v>20</v>
      </c>
      <c r="W3" s="11" t="s">
        <v>24</v>
      </c>
      <c r="X3" s="12" t="s">
        <v>24</v>
      </c>
    </row>
    <row r="4" spans="1:24" ht="15" x14ac:dyDescent="0.2">
      <c r="A4" s="13" t="s">
        <v>25</v>
      </c>
      <c r="B4" s="14" t="s">
        <v>26</v>
      </c>
      <c r="C4" s="15">
        <v>4</v>
      </c>
      <c r="D4" s="6">
        <v>7</v>
      </c>
      <c r="E4" s="16">
        <v>1</v>
      </c>
      <c r="F4" s="17">
        <v>10</v>
      </c>
      <c r="G4" s="15" t="s">
        <v>27</v>
      </c>
      <c r="H4" s="6">
        <v>0</v>
      </c>
      <c r="I4" s="15">
        <v>1</v>
      </c>
      <c r="J4" s="17">
        <v>10</v>
      </c>
      <c r="K4" s="15">
        <v>1</v>
      </c>
      <c r="L4" s="6">
        <v>10</v>
      </c>
      <c r="M4" s="18">
        <v>2</v>
      </c>
      <c r="N4" s="6">
        <v>9</v>
      </c>
      <c r="O4" s="19">
        <v>2</v>
      </c>
      <c r="P4" s="20">
        <v>9</v>
      </c>
      <c r="Q4" s="15" t="s">
        <v>28</v>
      </c>
      <c r="R4" s="6">
        <v>0</v>
      </c>
      <c r="S4" s="15">
        <v>1</v>
      </c>
      <c r="T4" s="6">
        <v>10</v>
      </c>
      <c r="U4" s="21"/>
      <c r="V4" s="6"/>
      <c r="W4" s="22">
        <f t="shared" ref="W4:W27" si="0">D4+F4+H4+J4+L4+N4+P4+R4+T4+V4</f>
        <v>65</v>
      </c>
      <c r="X4" s="22"/>
    </row>
    <row r="5" spans="1:24" ht="15" x14ac:dyDescent="0.2">
      <c r="A5" s="23" t="s">
        <v>29</v>
      </c>
      <c r="B5" s="24" t="s">
        <v>26</v>
      </c>
      <c r="C5" s="25">
        <v>1</v>
      </c>
      <c r="D5" s="26">
        <v>10</v>
      </c>
      <c r="E5" s="25">
        <v>3</v>
      </c>
      <c r="F5" s="27">
        <v>8</v>
      </c>
      <c r="G5" s="25">
        <v>6</v>
      </c>
      <c r="H5" s="27">
        <v>5</v>
      </c>
      <c r="I5" s="25">
        <v>4</v>
      </c>
      <c r="J5" s="27">
        <v>7</v>
      </c>
      <c r="K5" s="25">
        <v>4</v>
      </c>
      <c r="L5" s="26">
        <v>7</v>
      </c>
      <c r="M5" s="28">
        <v>1</v>
      </c>
      <c r="N5" s="26">
        <v>10</v>
      </c>
      <c r="O5" s="29">
        <v>3</v>
      </c>
      <c r="P5" s="30">
        <v>8</v>
      </c>
      <c r="Q5" s="25" t="s">
        <v>28</v>
      </c>
      <c r="R5" s="26">
        <v>0</v>
      </c>
      <c r="S5" s="25">
        <v>6</v>
      </c>
      <c r="T5" s="26">
        <v>5</v>
      </c>
      <c r="U5" s="31"/>
      <c r="V5" s="26"/>
      <c r="W5" s="32">
        <f t="shared" si="0"/>
        <v>60</v>
      </c>
      <c r="X5" s="33"/>
    </row>
    <row r="6" spans="1:24" ht="15" x14ac:dyDescent="0.2">
      <c r="A6" s="23" t="s">
        <v>30</v>
      </c>
      <c r="B6" s="24" t="s">
        <v>26</v>
      </c>
      <c r="C6" s="25">
        <v>7</v>
      </c>
      <c r="D6" s="26">
        <v>4</v>
      </c>
      <c r="E6" s="25">
        <v>6</v>
      </c>
      <c r="F6" s="27">
        <v>5</v>
      </c>
      <c r="G6" s="34">
        <v>9</v>
      </c>
      <c r="H6" s="26">
        <v>2</v>
      </c>
      <c r="I6" s="25">
        <v>3</v>
      </c>
      <c r="J6" s="27">
        <v>8</v>
      </c>
      <c r="K6" s="25">
        <v>2</v>
      </c>
      <c r="L6" s="26">
        <v>9</v>
      </c>
      <c r="M6" s="28">
        <v>3</v>
      </c>
      <c r="N6" s="26">
        <v>8</v>
      </c>
      <c r="O6" s="29">
        <v>6</v>
      </c>
      <c r="P6" s="30">
        <v>5</v>
      </c>
      <c r="Q6" s="25" t="s">
        <v>28</v>
      </c>
      <c r="R6" s="26">
        <v>0</v>
      </c>
      <c r="S6" s="25">
        <v>3</v>
      </c>
      <c r="T6" s="26">
        <v>8</v>
      </c>
      <c r="U6" s="31"/>
      <c r="V6" s="26"/>
      <c r="W6" s="32">
        <f t="shared" si="0"/>
        <v>49</v>
      </c>
      <c r="X6" s="33"/>
    </row>
    <row r="7" spans="1:24" ht="15" x14ac:dyDescent="0.2">
      <c r="A7" s="23" t="s">
        <v>31</v>
      </c>
      <c r="B7" s="24" t="s">
        <v>32</v>
      </c>
      <c r="C7" s="25">
        <v>8</v>
      </c>
      <c r="D7" s="26">
        <v>3</v>
      </c>
      <c r="E7" s="25">
        <v>2</v>
      </c>
      <c r="F7" s="27">
        <v>9</v>
      </c>
      <c r="G7" s="34">
        <v>8</v>
      </c>
      <c r="H7" s="26">
        <v>3</v>
      </c>
      <c r="I7" s="25">
        <v>6</v>
      </c>
      <c r="J7" s="27">
        <v>5</v>
      </c>
      <c r="K7" s="25">
        <v>5</v>
      </c>
      <c r="L7" s="26">
        <v>6</v>
      </c>
      <c r="M7" s="28">
        <v>6</v>
      </c>
      <c r="N7" s="26">
        <v>5</v>
      </c>
      <c r="O7" s="29">
        <v>7</v>
      </c>
      <c r="P7" s="30">
        <v>4</v>
      </c>
      <c r="Q7" s="25" t="s">
        <v>28</v>
      </c>
      <c r="R7" s="26">
        <v>0</v>
      </c>
      <c r="S7" s="25">
        <v>2</v>
      </c>
      <c r="T7" s="26">
        <v>9</v>
      </c>
      <c r="U7" s="31"/>
      <c r="V7" s="26"/>
      <c r="W7" s="32">
        <f t="shared" si="0"/>
        <v>44</v>
      </c>
      <c r="X7" s="33"/>
    </row>
    <row r="8" spans="1:24" ht="15" x14ac:dyDescent="0.2">
      <c r="A8" s="23" t="s">
        <v>33</v>
      </c>
      <c r="B8" s="24" t="s">
        <v>34</v>
      </c>
      <c r="C8" s="25">
        <v>6</v>
      </c>
      <c r="D8" s="26">
        <v>5</v>
      </c>
      <c r="E8" s="25" t="s">
        <v>28</v>
      </c>
      <c r="F8" s="27">
        <v>0</v>
      </c>
      <c r="G8" s="25" t="s">
        <v>28</v>
      </c>
      <c r="H8" s="27">
        <v>0</v>
      </c>
      <c r="I8" s="25">
        <v>2</v>
      </c>
      <c r="J8" s="27">
        <v>9</v>
      </c>
      <c r="K8" s="25">
        <v>6</v>
      </c>
      <c r="L8" s="26">
        <v>5</v>
      </c>
      <c r="M8" s="28">
        <v>8</v>
      </c>
      <c r="N8" s="26">
        <v>3</v>
      </c>
      <c r="O8" s="29">
        <v>1</v>
      </c>
      <c r="P8" s="30">
        <v>10</v>
      </c>
      <c r="Q8" s="25" t="s">
        <v>28</v>
      </c>
      <c r="R8" s="26">
        <v>0</v>
      </c>
      <c r="S8" s="25" t="s">
        <v>28</v>
      </c>
      <c r="T8" s="26">
        <v>0</v>
      </c>
      <c r="U8" s="31"/>
      <c r="V8" s="26"/>
      <c r="W8" s="32">
        <f t="shared" si="0"/>
        <v>32</v>
      </c>
      <c r="X8" s="33"/>
    </row>
    <row r="9" spans="1:24" ht="15" x14ac:dyDescent="0.25">
      <c r="A9" s="35" t="s">
        <v>35</v>
      </c>
      <c r="B9" s="36" t="s">
        <v>34</v>
      </c>
      <c r="C9" s="25" t="s">
        <v>28</v>
      </c>
      <c r="D9" s="27">
        <v>0</v>
      </c>
      <c r="E9" s="25" t="s">
        <v>28</v>
      </c>
      <c r="F9" s="27">
        <v>0</v>
      </c>
      <c r="G9" s="37" t="s">
        <v>28</v>
      </c>
      <c r="H9" s="38">
        <v>0</v>
      </c>
      <c r="I9" s="37" t="s">
        <v>28</v>
      </c>
      <c r="J9" s="38">
        <v>0</v>
      </c>
      <c r="K9" s="25" t="s">
        <v>28</v>
      </c>
      <c r="L9" s="27">
        <v>0</v>
      </c>
      <c r="M9" s="28">
        <v>4</v>
      </c>
      <c r="N9" s="26">
        <v>7</v>
      </c>
      <c r="O9" s="39">
        <v>5</v>
      </c>
      <c r="P9" s="30">
        <v>6</v>
      </c>
      <c r="Q9" s="40" t="s">
        <v>28</v>
      </c>
      <c r="R9" s="26">
        <v>0</v>
      </c>
      <c r="S9" s="41">
        <v>4</v>
      </c>
      <c r="T9" s="26">
        <v>7</v>
      </c>
      <c r="U9" s="31"/>
      <c r="V9" s="26"/>
      <c r="W9" s="32">
        <f t="shared" si="0"/>
        <v>20</v>
      </c>
      <c r="X9" s="33"/>
    </row>
    <row r="10" spans="1:24" ht="15" x14ac:dyDescent="0.2">
      <c r="A10" s="23" t="s">
        <v>36</v>
      </c>
      <c r="B10" s="24" t="s">
        <v>26</v>
      </c>
      <c r="C10" s="25">
        <v>10</v>
      </c>
      <c r="D10" s="27">
        <v>1</v>
      </c>
      <c r="E10" s="25">
        <v>5</v>
      </c>
      <c r="F10" s="27">
        <v>6</v>
      </c>
      <c r="G10" s="25" t="s">
        <v>28</v>
      </c>
      <c r="H10" s="27">
        <v>0</v>
      </c>
      <c r="I10" s="25" t="s">
        <v>28</v>
      </c>
      <c r="J10" s="27">
        <v>0</v>
      </c>
      <c r="K10" s="25" t="s">
        <v>28</v>
      </c>
      <c r="L10" s="27">
        <v>0</v>
      </c>
      <c r="M10" s="28">
        <v>5</v>
      </c>
      <c r="N10" s="26">
        <v>6</v>
      </c>
      <c r="O10" s="25" t="s">
        <v>28</v>
      </c>
      <c r="P10" s="27">
        <v>0</v>
      </c>
      <c r="Q10" s="25" t="s">
        <v>28</v>
      </c>
      <c r="R10" s="26">
        <v>0</v>
      </c>
      <c r="S10" s="25">
        <v>5</v>
      </c>
      <c r="T10" s="26">
        <v>6</v>
      </c>
      <c r="U10" s="31"/>
      <c r="V10" s="27"/>
      <c r="W10" s="32">
        <f t="shared" si="0"/>
        <v>19</v>
      </c>
      <c r="X10" s="33"/>
    </row>
    <row r="11" spans="1:24" ht="15" x14ac:dyDescent="0.2">
      <c r="A11" s="23" t="s">
        <v>37</v>
      </c>
      <c r="B11" s="24" t="s">
        <v>26</v>
      </c>
      <c r="C11" s="25" t="s">
        <v>28</v>
      </c>
      <c r="D11" s="26">
        <v>0</v>
      </c>
      <c r="E11" s="25" t="s">
        <v>28</v>
      </c>
      <c r="F11" s="27">
        <v>0</v>
      </c>
      <c r="G11" s="25">
        <v>10</v>
      </c>
      <c r="H11" s="27">
        <v>1</v>
      </c>
      <c r="I11" s="25">
        <v>5</v>
      </c>
      <c r="J11" s="27">
        <v>6</v>
      </c>
      <c r="K11" s="25">
        <v>3</v>
      </c>
      <c r="L11" s="27">
        <v>8</v>
      </c>
      <c r="M11" s="25" t="s">
        <v>28</v>
      </c>
      <c r="N11" s="27">
        <v>0</v>
      </c>
      <c r="O11" s="25" t="s">
        <v>28</v>
      </c>
      <c r="P11" s="27">
        <v>0</v>
      </c>
      <c r="Q11" s="25" t="s">
        <v>28</v>
      </c>
      <c r="R11" s="26">
        <v>0</v>
      </c>
      <c r="S11" s="25" t="s">
        <v>28</v>
      </c>
      <c r="T11" s="26">
        <v>0</v>
      </c>
      <c r="U11" s="31"/>
      <c r="V11" s="26"/>
      <c r="W11" s="32">
        <f t="shared" si="0"/>
        <v>15</v>
      </c>
      <c r="X11" s="33"/>
    </row>
    <row r="12" spans="1:24" ht="15" x14ac:dyDescent="0.2">
      <c r="A12" s="23" t="s">
        <v>38</v>
      </c>
      <c r="B12" s="24" t="s">
        <v>32</v>
      </c>
      <c r="C12" s="25">
        <v>2</v>
      </c>
      <c r="D12" s="27">
        <v>9</v>
      </c>
      <c r="E12" s="25" t="s">
        <v>28</v>
      </c>
      <c r="F12" s="27">
        <v>0</v>
      </c>
      <c r="G12" s="34">
        <v>7</v>
      </c>
      <c r="H12" s="26">
        <v>4</v>
      </c>
      <c r="I12" s="25" t="s">
        <v>28</v>
      </c>
      <c r="J12" s="27">
        <v>0</v>
      </c>
      <c r="K12" s="25" t="s">
        <v>28</v>
      </c>
      <c r="L12" s="27">
        <v>0</v>
      </c>
      <c r="M12" s="25" t="s">
        <v>28</v>
      </c>
      <c r="N12" s="27">
        <v>0</v>
      </c>
      <c r="O12" s="25" t="s">
        <v>28</v>
      </c>
      <c r="P12" s="27">
        <v>0</v>
      </c>
      <c r="Q12" s="25" t="s">
        <v>28</v>
      </c>
      <c r="R12" s="26">
        <v>0</v>
      </c>
      <c r="S12" s="25" t="s">
        <v>28</v>
      </c>
      <c r="T12" s="26">
        <v>0</v>
      </c>
      <c r="U12" s="31"/>
      <c r="V12" s="27"/>
      <c r="W12" s="32">
        <f t="shared" si="0"/>
        <v>13</v>
      </c>
      <c r="X12" s="33"/>
    </row>
    <row r="13" spans="1:24" ht="15" x14ac:dyDescent="0.2">
      <c r="A13" s="23" t="s">
        <v>39</v>
      </c>
      <c r="B13" s="24" t="s">
        <v>40</v>
      </c>
      <c r="C13" s="25" t="s">
        <v>28</v>
      </c>
      <c r="D13" s="27">
        <v>0</v>
      </c>
      <c r="E13" s="25" t="s">
        <v>28</v>
      </c>
      <c r="F13" s="27">
        <v>0</v>
      </c>
      <c r="G13" s="34">
        <v>1</v>
      </c>
      <c r="H13" s="26">
        <v>10</v>
      </c>
      <c r="I13" s="25" t="s">
        <v>28</v>
      </c>
      <c r="J13" s="27">
        <v>0</v>
      </c>
      <c r="K13" s="25" t="s">
        <v>28</v>
      </c>
      <c r="L13" s="27">
        <v>0</v>
      </c>
      <c r="M13" s="25" t="s">
        <v>28</v>
      </c>
      <c r="N13" s="27">
        <v>0</v>
      </c>
      <c r="O13" s="25" t="s">
        <v>28</v>
      </c>
      <c r="P13" s="27">
        <v>0</v>
      </c>
      <c r="Q13" s="25" t="s">
        <v>28</v>
      </c>
      <c r="R13" s="26">
        <v>0</v>
      </c>
      <c r="S13" s="25" t="s">
        <v>28</v>
      </c>
      <c r="T13" s="26">
        <v>0</v>
      </c>
      <c r="U13" s="31"/>
      <c r="V13" s="27"/>
      <c r="W13" s="32">
        <f t="shared" si="0"/>
        <v>10</v>
      </c>
      <c r="X13" s="42"/>
    </row>
    <row r="14" spans="1:24" ht="15" x14ac:dyDescent="0.2">
      <c r="A14" s="23" t="s">
        <v>41</v>
      </c>
      <c r="B14" s="24" t="s">
        <v>42</v>
      </c>
      <c r="C14" s="25" t="s">
        <v>28</v>
      </c>
      <c r="D14" s="27">
        <v>0</v>
      </c>
      <c r="E14" s="25" t="s">
        <v>28</v>
      </c>
      <c r="F14" s="27">
        <v>0</v>
      </c>
      <c r="G14" s="25">
        <v>2</v>
      </c>
      <c r="H14" s="27">
        <v>9</v>
      </c>
      <c r="I14" s="25" t="s">
        <v>28</v>
      </c>
      <c r="J14" s="27">
        <v>0</v>
      </c>
      <c r="K14" s="25" t="s">
        <v>28</v>
      </c>
      <c r="L14" s="27">
        <v>0</v>
      </c>
      <c r="M14" s="25" t="s">
        <v>28</v>
      </c>
      <c r="N14" s="27">
        <v>0</v>
      </c>
      <c r="O14" s="25" t="s">
        <v>28</v>
      </c>
      <c r="P14" s="27">
        <v>0</v>
      </c>
      <c r="Q14" s="25" t="s">
        <v>28</v>
      </c>
      <c r="R14" s="26">
        <v>0</v>
      </c>
      <c r="S14" s="25" t="s">
        <v>28</v>
      </c>
      <c r="T14" s="26">
        <v>0</v>
      </c>
      <c r="U14" s="31"/>
      <c r="V14" s="27"/>
      <c r="W14" s="32">
        <f t="shared" si="0"/>
        <v>9</v>
      </c>
      <c r="X14" s="42"/>
    </row>
    <row r="15" spans="1:24" ht="15" x14ac:dyDescent="0.2">
      <c r="A15" s="23" t="s">
        <v>43</v>
      </c>
      <c r="B15" s="24" t="s">
        <v>40</v>
      </c>
      <c r="C15" s="25" t="s">
        <v>28</v>
      </c>
      <c r="D15" s="27">
        <v>0</v>
      </c>
      <c r="E15" s="25" t="s">
        <v>28</v>
      </c>
      <c r="F15" s="27">
        <v>0</v>
      </c>
      <c r="G15" s="25">
        <v>3</v>
      </c>
      <c r="H15" s="27">
        <v>8</v>
      </c>
      <c r="I15" s="25" t="s">
        <v>28</v>
      </c>
      <c r="J15" s="27">
        <v>0</v>
      </c>
      <c r="K15" s="25" t="s">
        <v>28</v>
      </c>
      <c r="L15" s="27">
        <v>0</v>
      </c>
      <c r="M15" s="25" t="s">
        <v>28</v>
      </c>
      <c r="N15" s="27">
        <v>0</v>
      </c>
      <c r="O15" s="25" t="s">
        <v>28</v>
      </c>
      <c r="P15" s="27">
        <v>0</v>
      </c>
      <c r="Q15" s="25" t="s">
        <v>28</v>
      </c>
      <c r="R15" s="26">
        <v>0</v>
      </c>
      <c r="S15" s="25" t="s">
        <v>28</v>
      </c>
      <c r="T15" s="26">
        <v>0</v>
      </c>
      <c r="U15" s="31"/>
      <c r="V15" s="27"/>
      <c r="W15" s="32">
        <f t="shared" si="0"/>
        <v>8</v>
      </c>
      <c r="X15" s="33"/>
    </row>
    <row r="16" spans="1:24" ht="15" x14ac:dyDescent="0.2">
      <c r="A16" s="23" t="s">
        <v>44</v>
      </c>
      <c r="B16" s="24" t="s">
        <v>26</v>
      </c>
      <c r="C16" s="25">
        <v>3</v>
      </c>
      <c r="D16" s="27">
        <v>8</v>
      </c>
      <c r="E16" s="25" t="s">
        <v>28</v>
      </c>
      <c r="F16" s="27">
        <v>0</v>
      </c>
      <c r="G16" s="25" t="s">
        <v>27</v>
      </c>
      <c r="H16" s="27">
        <v>0</v>
      </c>
      <c r="I16" s="25" t="s">
        <v>28</v>
      </c>
      <c r="J16" s="27">
        <v>0</v>
      </c>
      <c r="K16" s="25" t="s">
        <v>28</v>
      </c>
      <c r="L16" s="27">
        <v>0</v>
      </c>
      <c r="M16" s="25" t="s">
        <v>28</v>
      </c>
      <c r="N16" s="27">
        <v>0</v>
      </c>
      <c r="O16" s="25" t="s">
        <v>28</v>
      </c>
      <c r="P16" s="27">
        <v>0</v>
      </c>
      <c r="Q16" s="25" t="s">
        <v>28</v>
      </c>
      <c r="R16" s="26">
        <v>0</v>
      </c>
      <c r="S16" s="25" t="s">
        <v>28</v>
      </c>
      <c r="T16" s="26">
        <v>0</v>
      </c>
      <c r="U16" s="31"/>
      <c r="V16" s="27"/>
      <c r="W16" s="32">
        <f t="shared" si="0"/>
        <v>8</v>
      </c>
      <c r="X16" s="33"/>
    </row>
    <row r="17" spans="1:24" ht="15" x14ac:dyDescent="0.2">
      <c r="A17" s="43" t="s">
        <v>45</v>
      </c>
      <c r="B17" s="44" t="s">
        <v>34</v>
      </c>
      <c r="C17" s="45" t="s">
        <v>28</v>
      </c>
      <c r="D17" s="46">
        <v>0</v>
      </c>
      <c r="E17" s="45" t="s">
        <v>28</v>
      </c>
      <c r="F17" s="46">
        <v>0</v>
      </c>
      <c r="G17" s="45" t="s">
        <v>28</v>
      </c>
      <c r="H17" s="46">
        <v>0</v>
      </c>
      <c r="I17" s="45" t="s">
        <v>28</v>
      </c>
      <c r="J17" s="46">
        <v>0</v>
      </c>
      <c r="K17" s="45" t="s">
        <v>28</v>
      </c>
      <c r="L17" s="46">
        <v>0</v>
      </c>
      <c r="M17" s="45" t="s">
        <v>28</v>
      </c>
      <c r="N17" s="46">
        <v>0</v>
      </c>
      <c r="O17" s="47">
        <v>4</v>
      </c>
      <c r="P17" s="30">
        <v>7</v>
      </c>
      <c r="Q17" s="48" t="s">
        <v>28</v>
      </c>
      <c r="R17" s="46">
        <v>0</v>
      </c>
      <c r="S17" s="25" t="s">
        <v>28</v>
      </c>
      <c r="T17" s="26">
        <v>0</v>
      </c>
      <c r="U17" s="49"/>
      <c r="V17" s="46"/>
      <c r="W17" s="32">
        <f t="shared" si="0"/>
        <v>7</v>
      </c>
      <c r="X17" s="42"/>
    </row>
    <row r="18" spans="1:24" ht="15" x14ac:dyDescent="0.2">
      <c r="A18" s="23" t="s">
        <v>46</v>
      </c>
      <c r="B18" s="24" t="s">
        <v>26</v>
      </c>
      <c r="C18" s="25">
        <v>9</v>
      </c>
      <c r="D18" s="50">
        <v>0</v>
      </c>
      <c r="E18" s="25">
        <v>4</v>
      </c>
      <c r="F18" s="27">
        <v>7</v>
      </c>
      <c r="G18" s="25" t="s">
        <v>28</v>
      </c>
      <c r="H18" s="27">
        <v>0</v>
      </c>
      <c r="I18" s="25" t="s">
        <v>28</v>
      </c>
      <c r="J18" s="27">
        <v>0</v>
      </c>
      <c r="K18" s="25" t="s">
        <v>28</v>
      </c>
      <c r="L18" s="27">
        <v>0</v>
      </c>
      <c r="M18" s="25" t="s">
        <v>28</v>
      </c>
      <c r="N18" s="27">
        <v>0</v>
      </c>
      <c r="O18" s="25" t="s">
        <v>28</v>
      </c>
      <c r="P18" s="27">
        <v>0</v>
      </c>
      <c r="Q18" s="25" t="s">
        <v>28</v>
      </c>
      <c r="R18" s="26">
        <v>0</v>
      </c>
      <c r="S18" s="25" t="s">
        <v>28</v>
      </c>
      <c r="T18" s="26">
        <v>0</v>
      </c>
      <c r="U18" s="31"/>
      <c r="V18" s="27"/>
      <c r="W18" s="32">
        <f t="shared" si="0"/>
        <v>7</v>
      </c>
      <c r="X18" s="42"/>
    </row>
    <row r="19" spans="1:24" ht="15" x14ac:dyDescent="0.2">
      <c r="A19" s="23" t="s">
        <v>47</v>
      </c>
      <c r="B19" s="24" t="s">
        <v>48</v>
      </c>
      <c r="C19" s="25" t="s">
        <v>28</v>
      </c>
      <c r="D19" s="27">
        <v>0</v>
      </c>
      <c r="E19" s="25" t="s">
        <v>28</v>
      </c>
      <c r="F19" s="27">
        <v>0</v>
      </c>
      <c r="G19" s="25">
        <v>4</v>
      </c>
      <c r="H19" s="27">
        <v>7</v>
      </c>
      <c r="I19" s="25" t="s">
        <v>28</v>
      </c>
      <c r="J19" s="27">
        <v>0</v>
      </c>
      <c r="K19" s="25" t="s">
        <v>28</v>
      </c>
      <c r="L19" s="26">
        <v>0</v>
      </c>
      <c r="M19" s="25" t="s">
        <v>28</v>
      </c>
      <c r="N19" s="27">
        <v>0</v>
      </c>
      <c r="O19" s="25" t="s">
        <v>28</v>
      </c>
      <c r="P19" s="27">
        <v>0</v>
      </c>
      <c r="Q19" s="25" t="s">
        <v>28</v>
      </c>
      <c r="R19" s="26">
        <v>0</v>
      </c>
      <c r="S19" s="25" t="s">
        <v>28</v>
      </c>
      <c r="T19" s="26">
        <v>0</v>
      </c>
      <c r="U19" s="31"/>
      <c r="V19" s="27"/>
      <c r="W19" s="32">
        <f t="shared" si="0"/>
        <v>7</v>
      </c>
      <c r="X19" s="42"/>
    </row>
    <row r="20" spans="1:24" ht="15" x14ac:dyDescent="0.2">
      <c r="A20" s="23" t="s">
        <v>49</v>
      </c>
      <c r="B20" s="24" t="s">
        <v>34</v>
      </c>
      <c r="C20" s="25">
        <v>5</v>
      </c>
      <c r="D20" s="27">
        <v>6</v>
      </c>
      <c r="E20" s="25" t="s">
        <v>28</v>
      </c>
      <c r="F20" s="27">
        <v>0</v>
      </c>
      <c r="G20" s="25" t="s">
        <v>28</v>
      </c>
      <c r="H20" s="27">
        <v>0</v>
      </c>
      <c r="I20" s="25" t="s">
        <v>28</v>
      </c>
      <c r="J20" s="27">
        <v>0</v>
      </c>
      <c r="K20" s="25" t="s">
        <v>28</v>
      </c>
      <c r="L20" s="27">
        <v>0</v>
      </c>
      <c r="M20" s="25" t="s">
        <v>28</v>
      </c>
      <c r="N20" s="27">
        <v>0</v>
      </c>
      <c r="O20" s="25" t="s">
        <v>28</v>
      </c>
      <c r="P20" s="27">
        <v>0</v>
      </c>
      <c r="Q20" s="25" t="s">
        <v>28</v>
      </c>
      <c r="R20" s="26">
        <v>0</v>
      </c>
      <c r="S20" s="25" t="s">
        <v>28</v>
      </c>
      <c r="T20" s="26">
        <v>0</v>
      </c>
      <c r="U20" s="31"/>
      <c r="V20" s="27"/>
      <c r="W20" s="32">
        <f t="shared" si="0"/>
        <v>6</v>
      </c>
      <c r="X20" s="42"/>
    </row>
    <row r="21" spans="1:24" ht="15" x14ac:dyDescent="0.2">
      <c r="A21" s="23" t="s">
        <v>50</v>
      </c>
      <c r="B21" s="24" t="s">
        <v>42</v>
      </c>
      <c r="C21" s="25" t="s">
        <v>28</v>
      </c>
      <c r="D21" s="27">
        <v>0</v>
      </c>
      <c r="E21" s="25" t="s">
        <v>28</v>
      </c>
      <c r="F21" s="27">
        <v>0</v>
      </c>
      <c r="G21" s="25">
        <v>5</v>
      </c>
      <c r="H21" s="27">
        <v>6</v>
      </c>
      <c r="I21" s="25" t="s">
        <v>28</v>
      </c>
      <c r="J21" s="27">
        <v>0</v>
      </c>
      <c r="K21" s="25" t="s">
        <v>28</v>
      </c>
      <c r="L21" s="27">
        <v>0</v>
      </c>
      <c r="M21" s="25" t="s">
        <v>28</v>
      </c>
      <c r="N21" s="27">
        <v>0</v>
      </c>
      <c r="O21" s="25" t="s">
        <v>28</v>
      </c>
      <c r="P21" s="27">
        <v>0</v>
      </c>
      <c r="Q21" s="25" t="s">
        <v>28</v>
      </c>
      <c r="R21" s="26">
        <v>0</v>
      </c>
      <c r="S21" s="25" t="s">
        <v>28</v>
      </c>
      <c r="T21" s="26">
        <v>0</v>
      </c>
      <c r="U21" s="31"/>
      <c r="V21" s="27"/>
      <c r="W21" s="32">
        <f t="shared" si="0"/>
        <v>6</v>
      </c>
      <c r="X21" s="33"/>
    </row>
    <row r="22" spans="1:24" ht="15" x14ac:dyDescent="0.2">
      <c r="A22" s="51" t="s">
        <v>51</v>
      </c>
      <c r="B22" s="52" t="s">
        <v>26</v>
      </c>
      <c r="C22" s="25" t="s">
        <v>28</v>
      </c>
      <c r="D22" s="27">
        <v>0</v>
      </c>
      <c r="E22" s="25" t="s">
        <v>28</v>
      </c>
      <c r="F22" s="27">
        <v>0</v>
      </c>
      <c r="G22" s="37" t="s">
        <v>28</v>
      </c>
      <c r="H22" s="38">
        <v>0</v>
      </c>
      <c r="I22" s="37">
        <v>7</v>
      </c>
      <c r="J22" s="38">
        <v>4</v>
      </c>
      <c r="K22" s="25" t="s">
        <v>28</v>
      </c>
      <c r="L22" s="27">
        <v>0</v>
      </c>
      <c r="M22" s="25" t="s">
        <v>28</v>
      </c>
      <c r="N22" s="27">
        <v>0</v>
      </c>
      <c r="O22" s="25" t="s">
        <v>28</v>
      </c>
      <c r="P22" s="27">
        <v>0</v>
      </c>
      <c r="Q22" s="53" t="s">
        <v>28</v>
      </c>
      <c r="R22" s="54">
        <v>0</v>
      </c>
      <c r="S22" s="25" t="s">
        <v>28</v>
      </c>
      <c r="T22" s="26">
        <v>0</v>
      </c>
      <c r="U22" s="55"/>
      <c r="V22" s="54"/>
      <c r="W22" s="32">
        <f t="shared" si="0"/>
        <v>4</v>
      </c>
      <c r="X22" s="33"/>
    </row>
    <row r="23" spans="1:24" ht="15" x14ac:dyDescent="0.25">
      <c r="A23" s="56" t="s">
        <v>52</v>
      </c>
      <c r="B23" s="57" t="s">
        <v>26</v>
      </c>
      <c r="C23" s="25" t="s">
        <v>28</v>
      </c>
      <c r="D23" s="27">
        <v>0</v>
      </c>
      <c r="E23" s="25" t="s">
        <v>28</v>
      </c>
      <c r="F23" s="27">
        <v>0</v>
      </c>
      <c r="G23" s="37" t="s">
        <v>28</v>
      </c>
      <c r="H23" s="38">
        <v>0</v>
      </c>
      <c r="I23" s="37" t="s">
        <v>28</v>
      </c>
      <c r="J23" s="38">
        <v>0</v>
      </c>
      <c r="K23" s="25" t="s">
        <v>28</v>
      </c>
      <c r="L23" s="27">
        <v>0</v>
      </c>
      <c r="M23" s="25" t="s">
        <v>28</v>
      </c>
      <c r="N23" s="27">
        <v>0</v>
      </c>
      <c r="O23" s="25" t="s">
        <v>28</v>
      </c>
      <c r="P23" s="27">
        <v>0</v>
      </c>
      <c r="Q23" s="53" t="s">
        <v>28</v>
      </c>
      <c r="R23" s="54">
        <v>0</v>
      </c>
      <c r="S23" s="58">
        <v>7</v>
      </c>
      <c r="T23" s="46">
        <v>4</v>
      </c>
      <c r="U23" s="59"/>
      <c r="V23" s="46"/>
      <c r="W23" s="32">
        <f t="shared" si="0"/>
        <v>4</v>
      </c>
      <c r="X23" s="33"/>
    </row>
    <row r="24" spans="1:24" ht="15" x14ac:dyDescent="0.2">
      <c r="A24" s="23" t="s">
        <v>53</v>
      </c>
      <c r="B24" s="24" t="s">
        <v>32</v>
      </c>
      <c r="C24" s="25" t="s">
        <v>28</v>
      </c>
      <c r="D24" s="27">
        <v>0</v>
      </c>
      <c r="E24" s="25" t="s">
        <v>28</v>
      </c>
      <c r="F24" s="27">
        <v>0</v>
      </c>
      <c r="G24" s="34" t="s">
        <v>27</v>
      </c>
      <c r="H24" s="26">
        <v>0</v>
      </c>
      <c r="I24" s="25" t="s">
        <v>28</v>
      </c>
      <c r="J24" s="27">
        <v>0</v>
      </c>
      <c r="K24" s="25" t="s">
        <v>28</v>
      </c>
      <c r="L24" s="27">
        <v>0</v>
      </c>
      <c r="M24" s="37" t="s">
        <v>28</v>
      </c>
      <c r="N24" s="38">
        <v>0</v>
      </c>
      <c r="O24" s="25" t="s">
        <v>28</v>
      </c>
      <c r="P24" s="27">
        <v>0</v>
      </c>
      <c r="Q24" s="25" t="s">
        <v>28</v>
      </c>
      <c r="R24" s="26">
        <v>0</v>
      </c>
      <c r="S24" s="25" t="s">
        <v>28</v>
      </c>
      <c r="T24" s="26">
        <v>0</v>
      </c>
      <c r="U24" s="31"/>
      <c r="V24" s="26"/>
      <c r="W24" s="32">
        <f t="shared" si="0"/>
        <v>0</v>
      </c>
      <c r="X24" s="60"/>
    </row>
    <row r="25" spans="1:24" ht="15" x14ac:dyDescent="0.25">
      <c r="A25" s="56" t="s">
        <v>54</v>
      </c>
      <c r="B25" s="57" t="s">
        <v>34</v>
      </c>
      <c r="C25" s="61" t="s">
        <v>28</v>
      </c>
      <c r="D25" s="62">
        <v>0</v>
      </c>
      <c r="E25" s="61" t="s">
        <v>28</v>
      </c>
      <c r="F25" s="62">
        <v>0</v>
      </c>
      <c r="G25" s="63" t="s">
        <v>28</v>
      </c>
      <c r="H25" s="64">
        <v>0</v>
      </c>
      <c r="I25" s="63" t="s">
        <v>28</v>
      </c>
      <c r="J25" s="64">
        <v>0</v>
      </c>
      <c r="K25" s="61" t="s">
        <v>28</v>
      </c>
      <c r="L25" s="62">
        <v>0</v>
      </c>
      <c r="M25" s="65">
        <v>7</v>
      </c>
      <c r="N25" s="66">
        <v>0</v>
      </c>
      <c r="O25" s="25" t="s">
        <v>28</v>
      </c>
      <c r="P25" s="27">
        <v>0</v>
      </c>
      <c r="Q25" s="67" t="s">
        <v>28</v>
      </c>
      <c r="R25" s="46">
        <v>0</v>
      </c>
      <c r="S25" s="25" t="s">
        <v>28</v>
      </c>
      <c r="T25" s="26">
        <v>0</v>
      </c>
      <c r="U25" s="59"/>
      <c r="V25" s="46"/>
      <c r="W25" s="32">
        <f t="shared" si="0"/>
        <v>0</v>
      </c>
      <c r="X25" s="60"/>
    </row>
    <row r="26" spans="1:24" ht="15" x14ac:dyDescent="0.25">
      <c r="A26" s="56"/>
      <c r="B26" s="57"/>
      <c r="C26" s="61" t="s">
        <v>28</v>
      </c>
      <c r="D26" s="62">
        <v>0</v>
      </c>
      <c r="E26" s="61" t="s">
        <v>28</v>
      </c>
      <c r="F26" s="62">
        <v>0</v>
      </c>
      <c r="G26" s="63" t="s">
        <v>28</v>
      </c>
      <c r="H26" s="64">
        <v>0</v>
      </c>
      <c r="I26" s="63" t="s">
        <v>28</v>
      </c>
      <c r="J26" s="64">
        <v>0</v>
      </c>
      <c r="K26" s="61" t="s">
        <v>28</v>
      </c>
      <c r="L26" s="62">
        <v>0</v>
      </c>
      <c r="M26" s="25" t="s">
        <v>28</v>
      </c>
      <c r="N26" s="68">
        <v>0</v>
      </c>
      <c r="O26" s="25" t="s">
        <v>28</v>
      </c>
      <c r="P26" s="27">
        <v>0</v>
      </c>
      <c r="Q26" s="67" t="s">
        <v>28</v>
      </c>
      <c r="R26" s="46">
        <v>0</v>
      </c>
      <c r="S26" s="25" t="s">
        <v>28</v>
      </c>
      <c r="T26" s="26">
        <v>0</v>
      </c>
      <c r="U26" s="59"/>
      <c r="V26" s="46"/>
      <c r="W26" s="32">
        <f t="shared" si="0"/>
        <v>0</v>
      </c>
      <c r="X26" s="60"/>
    </row>
    <row r="27" spans="1:24" ht="15" x14ac:dyDescent="0.25">
      <c r="A27" s="56"/>
      <c r="B27" s="57"/>
      <c r="C27" s="61" t="s">
        <v>28</v>
      </c>
      <c r="D27" s="62">
        <v>0</v>
      </c>
      <c r="E27" s="61" t="s">
        <v>28</v>
      </c>
      <c r="F27" s="62">
        <v>0</v>
      </c>
      <c r="G27" s="63" t="s">
        <v>28</v>
      </c>
      <c r="H27" s="64">
        <v>0</v>
      </c>
      <c r="I27" s="63" t="s">
        <v>28</v>
      </c>
      <c r="J27" s="64">
        <v>0</v>
      </c>
      <c r="K27" s="61" t="s">
        <v>28</v>
      </c>
      <c r="L27" s="62">
        <v>0</v>
      </c>
      <c r="M27" s="25" t="s">
        <v>28</v>
      </c>
      <c r="N27" s="68">
        <v>0</v>
      </c>
      <c r="O27" s="25" t="s">
        <v>28</v>
      </c>
      <c r="P27" s="27">
        <v>0</v>
      </c>
      <c r="Q27" s="67" t="s">
        <v>28</v>
      </c>
      <c r="R27" s="46">
        <v>0</v>
      </c>
      <c r="S27" s="25" t="s">
        <v>28</v>
      </c>
      <c r="T27" s="26">
        <v>0</v>
      </c>
      <c r="U27" s="59"/>
      <c r="V27" s="46"/>
      <c r="W27" s="32">
        <f t="shared" si="0"/>
        <v>0</v>
      </c>
      <c r="X27" s="60"/>
    </row>
    <row r="28" spans="1:24" ht="15" x14ac:dyDescent="0.25">
      <c r="A28" s="56"/>
      <c r="B28" s="57"/>
      <c r="C28" s="61"/>
      <c r="D28" s="62"/>
      <c r="E28" s="61"/>
      <c r="F28" s="62"/>
      <c r="G28" s="63"/>
      <c r="H28" s="64"/>
      <c r="I28" s="63"/>
      <c r="J28" s="64"/>
      <c r="K28" s="61"/>
      <c r="L28" s="62"/>
      <c r="M28" s="65"/>
      <c r="N28" s="68"/>
      <c r="O28" s="25"/>
      <c r="P28" s="27"/>
      <c r="Q28" s="67"/>
      <c r="R28" s="46"/>
      <c r="S28" s="25"/>
      <c r="T28" s="26"/>
      <c r="U28" s="59"/>
      <c r="V28" s="46"/>
      <c r="W28" s="32"/>
      <c r="X28" s="60"/>
    </row>
    <row r="29" spans="1:24" ht="15" x14ac:dyDescent="0.25">
      <c r="A29" s="56"/>
      <c r="B29" s="57"/>
      <c r="C29" s="61"/>
      <c r="D29" s="62"/>
      <c r="E29" s="61"/>
      <c r="F29" s="62"/>
      <c r="G29" s="63"/>
      <c r="H29" s="64"/>
      <c r="I29" s="63"/>
      <c r="J29" s="64"/>
      <c r="K29" s="61"/>
      <c r="L29" s="62"/>
      <c r="M29" s="65"/>
      <c r="N29" s="68"/>
      <c r="O29" s="25"/>
      <c r="P29" s="27"/>
      <c r="Q29" s="67"/>
      <c r="R29" s="46"/>
      <c r="S29" s="25"/>
      <c r="T29" s="26"/>
      <c r="U29" s="59"/>
      <c r="V29" s="46"/>
      <c r="W29" s="32"/>
      <c r="X29" s="60"/>
    </row>
    <row r="30" spans="1:24" ht="15" x14ac:dyDescent="0.25">
      <c r="A30" s="69"/>
      <c r="B30" s="70"/>
      <c r="C30" s="71"/>
      <c r="D30" s="72"/>
      <c r="E30" s="71"/>
      <c r="F30" s="72"/>
      <c r="G30" s="73"/>
      <c r="H30" s="74"/>
      <c r="I30" s="73"/>
      <c r="J30" s="74"/>
      <c r="K30" s="71"/>
      <c r="L30" s="72"/>
      <c r="M30" s="75"/>
      <c r="N30" s="76"/>
      <c r="O30" s="77"/>
      <c r="P30" s="78"/>
      <c r="Q30" s="79"/>
      <c r="R30" s="80"/>
      <c r="S30" s="79"/>
      <c r="T30" s="80"/>
      <c r="U30" s="81"/>
      <c r="V30" s="80"/>
      <c r="W30" s="82"/>
      <c r="X30" s="83"/>
    </row>
    <row r="32" spans="1:24" x14ac:dyDescent="0.2">
      <c r="B32" s="84"/>
      <c r="C32" s="85" t="s">
        <v>55</v>
      </c>
      <c r="D32" s="86"/>
    </row>
    <row r="33" spans="1:24" x14ac:dyDescent="0.2">
      <c r="B33" s="87"/>
      <c r="C33" s="85"/>
      <c r="D33" s="86"/>
    </row>
    <row r="34" spans="1:24" x14ac:dyDescent="0.2">
      <c r="C34" s="157" t="s">
        <v>0</v>
      </c>
      <c r="D34" s="157"/>
      <c r="E34" s="157" t="s">
        <v>1</v>
      </c>
      <c r="F34" s="157"/>
      <c r="G34" s="157" t="s">
        <v>2</v>
      </c>
      <c r="H34" s="157"/>
      <c r="I34" s="157" t="s">
        <v>3</v>
      </c>
      <c r="J34" s="157"/>
      <c r="K34" s="157" t="s">
        <v>4</v>
      </c>
      <c r="L34" s="157"/>
      <c r="M34" s="157" t="s">
        <v>5</v>
      </c>
      <c r="N34" s="157"/>
      <c r="O34" s="157" t="s">
        <v>6</v>
      </c>
      <c r="P34" s="157"/>
      <c r="Q34" s="157" t="s">
        <v>7</v>
      </c>
      <c r="R34" s="157"/>
      <c r="S34" s="157" t="s">
        <v>8</v>
      </c>
      <c r="T34" s="157"/>
      <c r="U34" s="157" t="s">
        <v>9</v>
      </c>
      <c r="V34" s="157"/>
    </row>
    <row r="35" spans="1:24" ht="15" x14ac:dyDescent="0.25">
      <c r="A35" s="1"/>
      <c r="B35" s="2"/>
      <c r="C35" s="158" t="s">
        <v>10</v>
      </c>
      <c r="D35" s="158"/>
      <c r="E35" s="159" t="s">
        <v>11</v>
      </c>
      <c r="F35" s="159"/>
      <c r="G35" s="158" t="s">
        <v>12</v>
      </c>
      <c r="H35" s="158"/>
      <c r="I35" s="158" t="s">
        <v>13</v>
      </c>
      <c r="J35" s="158"/>
      <c r="K35" s="158" t="s">
        <v>14</v>
      </c>
      <c r="L35" s="158"/>
      <c r="M35" s="158" t="s">
        <v>15</v>
      </c>
      <c r="N35" s="158"/>
      <c r="O35" s="159" t="s">
        <v>16</v>
      </c>
      <c r="P35" s="159"/>
      <c r="Q35" s="158" t="s">
        <v>17</v>
      </c>
      <c r="R35" s="158"/>
      <c r="S35" s="158" t="s">
        <v>18</v>
      </c>
      <c r="T35" s="158"/>
      <c r="U35" s="158" t="s">
        <v>19</v>
      </c>
      <c r="V35" s="158"/>
      <c r="W35" s="3" t="s">
        <v>20</v>
      </c>
      <c r="X35" s="4" t="s">
        <v>21</v>
      </c>
    </row>
    <row r="36" spans="1:24" ht="31.5" x14ac:dyDescent="0.2">
      <c r="A36" s="5" t="s">
        <v>56</v>
      </c>
      <c r="B36" s="6" t="s">
        <v>23</v>
      </c>
      <c r="C36" s="7" t="s">
        <v>21</v>
      </c>
      <c r="D36" s="8" t="s">
        <v>20</v>
      </c>
      <c r="E36" s="9" t="s">
        <v>21</v>
      </c>
      <c r="F36" s="10" t="s">
        <v>20</v>
      </c>
      <c r="G36" s="7" t="s">
        <v>21</v>
      </c>
      <c r="H36" s="8" t="s">
        <v>20</v>
      </c>
      <c r="I36" s="7" t="s">
        <v>21</v>
      </c>
      <c r="J36" s="8" t="s">
        <v>20</v>
      </c>
      <c r="K36" s="9" t="s">
        <v>21</v>
      </c>
      <c r="L36" s="10" t="s">
        <v>20</v>
      </c>
      <c r="M36" s="7" t="s">
        <v>21</v>
      </c>
      <c r="N36" s="8" t="s">
        <v>20</v>
      </c>
      <c r="O36" s="9" t="s">
        <v>21</v>
      </c>
      <c r="P36" s="10" t="s">
        <v>20</v>
      </c>
      <c r="Q36" s="7" t="s">
        <v>21</v>
      </c>
      <c r="R36" s="8" t="s">
        <v>20</v>
      </c>
      <c r="S36" s="7" t="s">
        <v>21</v>
      </c>
      <c r="T36" s="8" t="s">
        <v>20</v>
      </c>
      <c r="U36" s="9" t="s">
        <v>21</v>
      </c>
      <c r="V36" s="8" t="s">
        <v>20</v>
      </c>
      <c r="W36" s="11" t="s">
        <v>24</v>
      </c>
      <c r="X36" s="12" t="s">
        <v>24</v>
      </c>
    </row>
    <row r="37" spans="1:24" ht="15" x14ac:dyDescent="0.2">
      <c r="A37" s="23" t="s">
        <v>36</v>
      </c>
      <c r="B37" s="24" t="s">
        <v>26</v>
      </c>
      <c r="C37" s="15">
        <v>6</v>
      </c>
      <c r="D37" s="6">
        <v>5</v>
      </c>
      <c r="E37" s="16">
        <v>2</v>
      </c>
      <c r="F37" s="17">
        <v>9</v>
      </c>
      <c r="G37" s="25">
        <v>8</v>
      </c>
      <c r="H37" s="6">
        <v>3</v>
      </c>
      <c r="I37" s="16">
        <v>1</v>
      </c>
      <c r="J37" s="17">
        <v>10</v>
      </c>
      <c r="K37" s="15">
        <v>1</v>
      </c>
      <c r="L37" s="6">
        <v>10</v>
      </c>
      <c r="M37" s="15">
        <v>5</v>
      </c>
      <c r="N37" s="6">
        <v>6</v>
      </c>
      <c r="O37" s="16">
        <v>2</v>
      </c>
      <c r="P37" s="17">
        <v>9</v>
      </c>
      <c r="Q37" s="15" t="s">
        <v>28</v>
      </c>
      <c r="R37" s="6">
        <v>0</v>
      </c>
      <c r="S37" s="15">
        <v>1</v>
      </c>
      <c r="T37" s="6">
        <v>10</v>
      </c>
      <c r="U37" s="21"/>
      <c r="V37" s="6"/>
      <c r="W37" s="22">
        <f t="shared" ref="W37:W51" si="1">D37+F37+H37+J37+L37+N37+P37+R37+T37+V37</f>
        <v>62</v>
      </c>
      <c r="X37" s="22"/>
    </row>
    <row r="38" spans="1:24" ht="15" x14ac:dyDescent="0.2">
      <c r="A38" s="23" t="s">
        <v>51</v>
      </c>
      <c r="B38" s="24" t="s">
        <v>26</v>
      </c>
      <c r="C38" s="25">
        <v>5</v>
      </c>
      <c r="D38" s="26">
        <v>6</v>
      </c>
      <c r="E38" s="25">
        <v>5</v>
      </c>
      <c r="F38" s="27">
        <v>6</v>
      </c>
      <c r="G38" s="25">
        <v>3</v>
      </c>
      <c r="H38" s="27">
        <v>8</v>
      </c>
      <c r="I38" s="25">
        <v>3</v>
      </c>
      <c r="J38" s="27">
        <v>8</v>
      </c>
      <c r="K38" s="25">
        <v>3</v>
      </c>
      <c r="L38" s="26">
        <v>8</v>
      </c>
      <c r="M38" s="25">
        <v>6</v>
      </c>
      <c r="N38" s="88">
        <v>0</v>
      </c>
      <c r="O38" s="25">
        <v>1</v>
      </c>
      <c r="P38" s="26">
        <v>10</v>
      </c>
      <c r="Q38" s="25" t="s">
        <v>28</v>
      </c>
      <c r="R38" s="26">
        <v>0</v>
      </c>
      <c r="S38" s="25">
        <v>2</v>
      </c>
      <c r="T38" s="26">
        <v>9</v>
      </c>
      <c r="U38" s="31"/>
      <c r="V38" s="26"/>
      <c r="W38" s="89">
        <f t="shared" si="1"/>
        <v>55</v>
      </c>
      <c r="X38" s="33"/>
    </row>
    <row r="39" spans="1:24" ht="15" x14ac:dyDescent="0.2">
      <c r="A39" s="23" t="s">
        <v>57</v>
      </c>
      <c r="B39" s="24" t="s">
        <v>26</v>
      </c>
      <c r="C39" s="25">
        <v>3</v>
      </c>
      <c r="D39" s="26">
        <v>8</v>
      </c>
      <c r="E39" s="25">
        <v>3</v>
      </c>
      <c r="F39" s="27">
        <v>8</v>
      </c>
      <c r="G39" s="25" t="s">
        <v>28</v>
      </c>
      <c r="H39" s="27">
        <v>0</v>
      </c>
      <c r="I39" s="25">
        <v>2</v>
      </c>
      <c r="J39" s="27">
        <v>9</v>
      </c>
      <c r="K39" s="25" t="s">
        <v>28</v>
      </c>
      <c r="L39" s="27">
        <v>0</v>
      </c>
      <c r="M39" s="25">
        <v>2</v>
      </c>
      <c r="N39" s="26">
        <v>9</v>
      </c>
      <c r="O39" s="25">
        <v>4</v>
      </c>
      <c r="P39" s="26">
        <v>7</v>
      </c>
      <c r="Q39" s="25" t="s">
        <v>28</v>
      </c>
      <c r="R39" s="26">
        <v>0</v>
      </c>
      <c r="S39" s="25">
        <v>3</v>
      </c>
      <c r="T39" s="26">
        <v>8</v>
      </c>
      <c r="U39" s="31"/>
      <c r="V39" s="26"/>
      <c r="W39" s="89">
        <f t="shared" si="1"/>
        <v>49</v>
      </c>
      <c r="X39" s="33"/>
    </row>
    <row r="40" spans="1:24" ht="9.75" customHeight="1" x14ac:dyDescent="0.2">
      <c r="A40" s="23" t="s">
        <v>30</v>
      </c>
      <c r="B40" s="24" t="s">
        <v>26</v>
      </c>
      <c r="C40" s="25">
        <v>9</v>
      </c>
      <c r="D40" s="26">
        <v>2</v>
      </c>
      <c r="E40" s="25">
        <v>6</v>
      </c>
      <c r="F40" s="27">
        <v>5</v>
      </c>
      <c r="G40" s="25">
        <v>5</v>
      </c>
      <c r="H40" s="27">
        <v>6</v>
      </c>
      <c r="I40" s="25">
        <v>4</v>
      </c>
      <c r="J40" s="27">
        <v>7</v>
      </c>
      <c r="K40" s="25">
        <v>4</v>
      </c>
      <c r="L40" s="27">
        <v>7</v>
      </c>
      <c r="M40" s="25">
        <v>4</v>
      </c>
      <c r="N40" s="26">
        <v>7</v>
      </c>
      <c r="O40" s="25">
        <v>6</v>
      </c>
      <c r="P40" s="26">
        <v>5</v>
      </c>
      <c r="Q40" s="25" t="s">
        <v>28</v>
      </c>
      <c r="R40" s="26">
        <v>0</v>
      </c>
      <c r="S40" s="25">
        <v>4</v>
      </c>
      <c r="T40" s="26">
        <v>7</v>
      </c>
      <c r="U40" s="31"/>
      <c r="V40" s="26"/>
      <c r="W40" s="89">
        <f t="shared" si="1"/>
        <v>46</v>
      </c>
      <c r="X40" s="33"/>
    </row>
    <row r="41" spans="1:24" ht="15" x14ac:dyDescent="0.2">
      <c r="A41" s="23" t="s">
        <v>25</v>
      </c>
      <c r="B41" s="24" t="s">
        <v>26</v>
      </c>
      <c r="C41" s="25">
        <v>11</v>
      </c>
      <c r="D41" s="26">
        <v>0</v>
      </c>
      <c r="E41" s="25">
        <v>1</v>
      </c>
      <c r="F41" s="27">
        <v>10</v>
      </c>
      <c r="G41" s="34">
        <v>9</v>
      </c>
      <c r="H41" s="26">
        <v>2</v>
      </c>
      <c r="I41" s="25">
        <v>6</v>
      </c>
      <c r="J41" s="50">
        <v>0</v>
      </c>
      <c r="K41" s="25">
        <v>2</v>
      </c>
      <c r="L41" s="26">
        <v>9</v>
      </c>
      <c r="M41" s="25">
        <v>3</v>
      </c>
      <c r="N41" s="26">
        <v>8</v>
      </c>
      <c r="O41" s="25">
        <v>3</v>
      </c>
      <c r="P41" s="26">
        <v>8</v>
      </c>
      <c r="Q41" s="25" t="s">
        <v>28</v>
      </c>
      <c r="R41" s="26">
        <v>0</v>
      </c>
      <c r="S41" s="25">
        <v>5</v>
      </c>
      <c r="T41" s="26">
        <v>6</v>
      </c>
      <c r="U41" s="31"/>
      <c r="V41" s="26"/>
      <c r="W41" s="89">
        <f t="shared" si="1"/>
        <v>43</v>
      </c>
      <c r="X41" s="33"/>
    </row>
    <row r="42" spans="1:24" ht="15" x14ac:dyDescent="0.2">
      <c r="A42" s="23" t="s">
        <v>38</v>
      </c>
      <c r="B42" s="24" t="s">
        <v>32</v>
      </c>
      <c r="C42" s="25">
        <v>1</v>
      </c>
      <c r="D42" s="26">
        <v>10</v>
      </c>
      <c r="E42" s="25" t="s">
        <v>28</v>
      </c>
      <c r="F42" s="27">
        <v>0</v>
      </c>
      <c r="G42" s="25">
        <v>1</v>
      </c>
      <c r="H42" s="27">
        <v>10</v>
      </c>
      <c r="I42" s="25" t="s">
        <v>28</v>
      </c>
      <c r="J42" s="27">
        <v>0</v>
      </c>
      <c r="K42" s="25" t="s">
        <v>28</v>
      </c>
      <c r="L42" s="27">
        <v>0</v>
      </c>
      <c r="M42" s="25" t="s">
        <v>28</v>
      </c>
      <c r="N42" s="27">
        <v>0</v>
      </c>
      <c r="O42" s="25" t="s">
        <v>28</v>
      </c>
      <c r="P42" s="27">
        <v>0</v>
      </c>
      <c r="Q42" s="25" t="s">
        <v>28</v>
      </c>
      <c r="R42" s="26">
        <v>0</v>
      </c>
      <c r="S42" s="25" t="s">
        <v>28</v>
      </c>
      <c r="T42" s="26">
        <v>0</v>
      </c>
      <c r="U42" s="31"/>
      <c r="V42" s="26"/>
      <c r="W42" s="89">
        <f t="shared" si="1"/>
        <v>20</v>
      </c>
      <c r="X42" s="33"/>
    </row>
    <row r="43" spans="1:24" ht="15" x14ac:dyDescent="0.2">
      <c r="A43" s="23" t="s">
        <v>58</v>
      </c>
      <c r="B43" s="24" t="s">
        <v>26</v>
      </c>
      <c r="C43" s="25">
        <v>4</v>
      </c>
      <c r="D43" s="27">
        <v>7</v>
      </c>
      <c r="E43" s="25">
        <v>4</v>
      </c>
      <c r="F43" s="27">
        <v>7</v>
      </c>
      <c r="G43" s="34" t="s">
        <v>28</v>
      </c>
      <c r="H43" s="26">
        <v>0</v>
      </c>
      <c r="I43" s="25" t="s">
        <v>28</v>
      </c>
      <c r="J43" s="27">
        <v>0</v>
      </c>
      <c r="K43" s="25" t="s">
        <v>28</v>
      </c>
      <c r="L43" s="26">
        <v>0</v>
      </c>
      <c r="M43" s="25" t="s">
        <v>28</v>
      </c>
      <c r="N43" s="26">
        <v>0</v>
      </c>
      <c r="O43" s="25" t="s">
        <v>28</v>
      </c>
      <c r="P43" s="27">
        <v>0</v>
      </c>
      <c r="Q43" s="25" t="s">
        <v>28</v>
      </c>
      <c r="R43" s="26">
        <v>0</v>
      </c>
      <c r="S43" s="25" t="s">
        <v>28</v>
      </c>
      <c r="T43" s="26">
        <v>0</v>
      </c>
      <c r="U43" s="31"/>
      <c r="V43" s="27"/>
      <c r="W43" s="89">
        <f t="shared" si="1"/>
        <v>14</v>
      </c>
      <c r="X43" s="33"/>
    </row>
    <row r="44" spans="1:24" ht="15" x14ac:dyDescent="0.2">
      <c r="A44" s="23" t="s">
        <v>29</v>
      </c>
      <c r="B44" s="24" t="s">
        <v>26</v>
      </c>
      <c r="C44" s="25" t="s">
        <v>28</v>
      </c>
      <c r="D44" s="27">
        <v>0</v>
      </c>
      <c r="E44" s="25" t="s">
        <v>28</v>
      </c>
      <c r="F44" s="27">
        <v>0</v>
      </c>
      <c r="G44" s="25" t="s">
        <v>28</v>
      </c>
      <c r="H44" s="27">
        <v>0</v>
      </c>
      <c r="I44" s="25" t="s">
        <v>28</v>
      </c>
      <c r="J44" s="27">
        <v>0</v>
      </c>
      <c r="K44" s="25" t="s">
        <v>28</v>
      </c>
      <c r="L44" s="27">
        <v>0</v>
      </c>
      <c r="M44" s="25">
        <v>1</v>
      </c>
      <c r="N44" s="26">
        <v>10</v>
      </c>
      <c r="O44" s="25" t="s">
        <v>28</v>
      </c>
      <c r="P44" s="27">
        <v>0</v>
      </c>
      <c r="Q44" s="40" t="s">
        <v>28</v>
      </c>
      <c r="R44" s="26">
        <v>0</v>
      </c>
      <c r="S44" s="25" t="s">
        <v>28</v>
      </c>
      <c r="T44" s="26">
        <v>0</v>
      </c>
      <c r="U44" s="31"/>
      <c r="V44" s="27"/>
      <c r="W44" s="89">
        <f t="shared" si="1"/>
        <v>10</v>
      </c>
      <c r="X44" s="33"/>
    </row>
    <row r="45" spans="1:24" ht="15" x14ac:dyDescent="0.2">
      <c r="A45" s="23" t="s">
        <v>59</v>
      </c>
      <c r="B45" s="24" t="s">
        <v>26</v>
      </c>
      <c r="C45" s="25">
        <v>2</v>
      </c>
      <c r="D45" s="27">
        <v>9</v>
      </c>
      <c r="E45" s="25" t="s">
        <v>28</v>
      </c>
      <c r="F45" s="27">
        <v>0</v>
      </c>
      <c r="G45" s="34" t="s">
        <v>28</v>
      </c>
      <c r="H45" s="26">
        <v>0</v>
      </c>
      <c r="I45" s="25" t="s">
        <v>28</v>
      </c>
      <c r="J45" s="27">
        <v>0</v>
      </c>
      <c r="K45" s="25" t="s">
        <v>28</v>
      </c>
      <c r="L45" s="27">
        <v>0</v>
      </c>
      <c r="M45" s="25" t="s">
        <v>28</v>
      </c>
      <c r="N45" s="27">
        <v>0</v>
      </c>
      <c r="O45" s="25" t="s">
        <v>28</v>
      </c>
      <c r="P45" s="27">
        <v>0</v>
      </c>
      <c r="Q45" s="25" t="s">
        <v>28</v>
      </c>
      <c r="R45" s="26">
        <v>0</v>
      </c>
      <c r="S45" s="25" t="s">
        <v>28</v>
      </c>
      <c r="T45" s="26">
        <v>0</v>
      </c>
      <c r="U45" s="31"/>
      <c r="V45" s="27"/>
      <c r="W45" s="89">
        <f t="shared" si="1"/>
        <v>9</v>
      </c>
      <c r="X45" s="33"/>
    </row>
    <row r="46" spans="1:24" ht="15" x14ac:dyDescent="0.2">
      <c r="A46" s="23" t="s">
        <v>43</v>
      </c>
      <c r="B46" s="24" t="s">
        <v>40</v>
      </c>
      <c r="C46" s="25" t="s">
        <v>28</v>
      </c>
      <c r="D46" s="27">
        <v>0</v>
      </c>
      <c r="E46" s="25" t="s">
        <v>28</v>
      </c>
      <c r="F46" s="27">
        <v>0</v>
      </c>
      <c r="G46" s="25">
        <v>2</v>
      </c>
      <c r="H46" s="27">
        <v>9</v>
      </c>
      <c r="I46" s="25" t="s">
        <v>28</v>
      </c>
      <c r="J46" s="27">
        <v>0</v>
      </c>
      <c r="K46" s="25" t="s">
        <v>28</v>
      </c>
      <c r="L46" s="27">
        <v>0</v>
      </c>
      <c r="M46" s="25" t="s">
        <v>28</v>
      </c>
      <c r="N46" s="27">
        <v>0</v>
      </c>
      <c r="O46" s="25" t="s">
        <v>28</v>
      </c>
      <c r="P46" s="27">
        <v>0</v>
      </c>
      <c r="Q46" s="25" t="s">
        <v>28</v>
      </c>
      <c r="R46" s="26">
        <v>0</v>
      </c>
      <c r="S46" s="25" t="s">
        <v>28</v>
      </c>
      <c r="T46" s="26">
        <v>0</v>
      </c>
      <c r="U46" s="31"/>
      <c r="V46" s="27"/>
      <c r="W46" s="89">
        <f t="shared" si="1"/>
        <v>9</v>
      </c>
      <c r="X46" s="42"/>
    </row>
    <row r="47" spans="1:24" ht="15" x14ac:dyDescent="0.2">
      <c r="A47" s="23" t="s">
        <v>60</v>
      </c>
      <c r="B47" s="24" t="s">
        <v>26</v>
      </c>
      <c r="C47" s="25">
        <v>8</v>
      </c>
      <c r="D47" s="27">
        <v>3</v>
      </c>
      <c r="E47" s="25" t="s">
        <v>28</v>
      </c>
      <c r="F47" s="27">
        <v>0</v>
      </c>
      <c r="G47" s="25">
        <v>6</v>
      </c>
      <c r="H47" s="27">
        <v>5</v>
      </c>
      <c r="I47" s="25">
        <v>5</v>
      </c>
      <c r="J47" s="50">
        <v>0</v>
      </c>
      <c r="K47" s="25" t="s">
        <v>28</v>
      </c>
      <c r="L47" s="27">
        <v>0</v>
      </c>
      <c r="M47" s="25" t="s">
        <v>28</v>
      </c>
      <c r="N47" s="27">
        <v>0</v>
      </c>
      <c r="O47" s="25" t="s">
        <v>28</v>
      </c>
      <c r="P47" s="27">
        <v>0</v>
      </c>
      <c r="Q47" s="25" t="s">
        <v>28</v>
      </c>
      <c r="R47" s="26">
        <v>0</v>
      </c>
      <c r="S47" s="25" t="s">
        <v>28</v>
      </c>
      <c r="T47" s="26">
        <v>0</v>
      </c>
      <c r="U47" s="31"/>
      <c r="V47" s="27"/>
      <c r="W47" s="89">
        <f t="shared" si="1"/>
        <v>8</v>
      </c>
      <c r="X47" s="42"/>
    </row>
    <row r="48" spans="1:24" ht="15" x14ac:dyDescent="0.2">
      <c r="A48" s="23" t="s">
        <v>44</v>
      </c>
      <c r="B48" s="24" t="s">
        <v>26</v>
      </c>
      <c r="C48" s="25">
        <v>7</v>
      </c>
      <c r="D48" s="27">
        <v>4</v>
      </c>
      <c r="E48" s="25" t="s">
        <v>28</v>
      </c>
      <c r="F48" s="27">
        <v>0</v>
      </c>
      <c r="G48" s="25">
        <v>7</v>
      </c>
      <c r="H48" s="27">
        <v>4</v>
      </c>
      <c r="I48" s="25" t="s">
        <v>28</v>
      </c>
      <c r="J48" s="27">
        <v>0</v>
      </c>
      <c r="K48" s="25" t="s">
        <v>28</v>
      </c>
      <c r="L48" s="27">
        <v>0</v>
      </c>
      <c r="M48" s="25" t="s">
        <v>28</v>
      </c>
      <c r="N48" s="27">
        <v>0</v>
      </c>
      <c r="O48" s="25" t="s">
        <v>28</v>
      </c>
      <c r="P48" s="27">
        <v>0</v>
      </c>
      <c r="Q48" s="25" t="s">
        <v>28</v>
      </c>
      <c r="R48" s="26">
        <v>0</v>
      </c>
      <c r="S48" s="25" t="s">
        <v>28</v>
      </c>
      <c r="T48" s="26">
        <v>0</v>
      </c>
      <c r="U48" s="31"/>
      <c r="V48" s="27"/>
      <c r="W48" s="89">
        <f t="shared" si="1"/>
        <v>8</v>
      </c>
      <c r="X48" s="33"/>
    </row>
    <row r="49" spans="1:24" ht="15" x14ac:dyDescent="0.2">
      <c r="A49" s="23" t="s">
        <v>61</v>
      </c>
      <c r="B49" s="24" t="s">
        <v>42</v>
      </c>
      <c r="C49" s="25" t="s">
        <v>28</v>
      </c>
      <c r="D49" s="27">
        <v>0</v>
      </c>
      <c r="E49" s="25" t="s">
        <v>28</v>
      </c>
      <c r="F49" s="27">
        <v>0</v>
      </c>
      <c r="G49" s="25">
        <v>4</v>
      </c>
      <c r="H49" s="27">
        <v>7</v>
      </c>
      <c r="I49" s="25" t="s">
        <v>28</v>
      </c>
      <c r="J49" s="27">
        <v>0</v>
      </c>
      <c r="K49" s="25" t="s">
        <v>28</v>
      </c>
      <c r="L49" s="27">
        <v>0</v>
      </c>
      <c r="M49" s="25" t="s">
        <v>28</v>
      </c>
      <c r="N49" s="27">
        <v>0</v>
      </c>
      <c r="O49" s="25" t="s">
        <v>28</v>
      </c>
      <c r="P49" s="27">
        <v>0</v>
      </c>
      <c r="Q49" s="25" t="s">
        <v>28</v>
      </c>
      <c r="R49" s="26">
        <v>0</v>
      </c>
      <c r="S49" s="25" t="s">
        <v>28</v>
      </c>
      <c r="T49" s="26">
        <v>0</v>
      </c>
      <c r="U49" s="31"/>
      <c r="V49" s="27"/>
      <c r="W49" s="89">
        <f t="shared" si="1"/>
        <v>7</v>
      </c>
      <c r="X49" s="33"/>
    </row>
    <row r="50" spans="1:24" ht="15" x14ac:dyDescent="0.2">
      <c r="A50" s="23" t="s">
        <v>62</v>
      </c>
      <c r="B50" s="24" t="s">
        <v>26</v>
      </c>
      <c r="C50" s="25" t="s">
        <v>28</v>
      </c>
      <c r="D50" s="27">
        <v>0</v>
      </c>
      <c r="E50" s="25" t="s">
        <v>28</v>
      </c>
      <c r="F50" s="27">
        <v>0</v>
      </c>
      <c r="G50" s="25" t="s">
        <v>28</v>
      </c>
      <c r="H50" s="27">
        <v>0</v>
      </c>
      <c r="I50" s="25" t="s">
        <v>28</v>
      </c>
      <c r="J50" s="27">
        <v>0</v>
      </c>
      <c r="K50" s="25" t="s">
        <v>28</v>
      </c>
      <c r="L50" s="27">
        <v>0</v>
      </c>
      <c r="M50" s="25" t="s">
        <v>28</v>
      </c>
      <c r="N50" s="27">
        <v>0</v>
      </c>
      <c r="O50" s="25">
        <v>5</v>
      </c>
      <c r="P50" s="26">
        <v>6</v>
      </c>
      <c r="Q50" s="48" t="s">
        <v>28</v>
      </c>
      <c r="R50" s="46">
        <v>0</v>
      </c>
      <c r="S50" s="25" t="s">
        <v>28</v>
      </c>
      <c r="T50" s="26">
        <v>0</v>
      </c>
      <c r="U50" s="31"/>
      <c r="V50" s="27"/>
      <c r="W50" s="89">
        <f t="shared" si="1"/>
        <v>6</v>
      </c>
      <c r="X50" s="42"/>
    </row>
    <row r="51" spans="1:24" ht="15" x14ac:dyDescent="0.2">
      <c r="A51" s="23" t="s">
        <v>63</v>
      </c>
      <c r="B51" s="24" t="s">
        <v>26</v>
      </c>
      <c r="C51" s="25">
        <v>10</v>
      </c>
      <c r="D51" s="27">
        <v>1</v>
      </c>
      <c r="E51" s="25" t="s">
        <v>28</v>
      </c>
      <c r="F51" s="27">
        <v>0</v>
      </c>
      <c r="G51" s="25" t="s">
        <v>28</v>
      </c>
      <c r="H51" s="27">
        <v>0</v>
      </c>
      <c r="I51" s="25" t="s">
        <v>28</v>
      </c>
      <c r="J51" s="27">
        <v>0</v>
      </c>
      <c r="K51" s="25" t="s">
        <v>28</v>
      </c>
      <c r="L51" s="27">
        <v>0</v>
      </c>
      <c r="M51" s="25" t="s">
        <v>28</v>
      </c>
      <c r="N51" s="27">
        <v>0</v>
      </c>
      <c r="O51" s="25" t="s">
        <v>28</v>
      </c>
      <c r="P51" s="27">
        <v>0</v>
      </c>
      <c r="Q51" s="48" t="s">
        <v>28</v>
      </c>
      <c r="R51" s="46">
        <v>0</v>
      </c>
      <c r="S51" s="25" t="s">
        <v>28</v>
      </c>
      <c r="T51" s="26">
        <v>0</v>
      </c>
      <c r="U51" s="31"/>
      <c r="V51" s="27"/>
      <c r="W51" s="89">
        <f t="shared" si="1"/>
        <v>1</v>
      </c>
      <c r="X51" s="42"/>
    </row>
    <row r="52" spans="1:24" ht="15" x14ac:dyDescent="0.2">
      <c r="A52" s="23"/>
      <c r="B52" s="24"/>
      <c r="C52" s="25"/>
      <c r="D52" s="27"/>
      <c r="E52" s="25"/>
      <c r="F52" s="27"/>
      <c r="G52" s="25"/>
      <c r="H52" s="27"/>
      <c r="I52" s="25"/>
      <c r="J52" s="27"/>
      <c r="K52" s="25"/>
      <c r="L52" s="26"/>
      <c r="M52" s="25"/>
      <c r="N52" s="26"/>
      <c r="O52" s="25"/>
      <c r="P52" s="26"/>
      <c r="Q52" s="25"/>
      <c r="R52" s="26"/>
      <c r="S52" s="25"/>
      <c r="T52" s="26"/>
      <c r="U52" s="31"/>
      <c r="V52" s="27"/>
      <c r="W52" s="89">
        <f t="shared" ref="W52:W53" si="2">D52+F52+H52+J52+L52+Y1952+P52+V52</f>
        <v>0</v>
      </c>
      <c r="X52" s="42"/>
    </row>
    <row r="53" spans="1:24" ht="15" x14ac:dyDescent="0.2">
      <c r="A53" s="23"/>
      <c r="B53" s="24"/>
      <c r="C53" s="25"/>
      <c r="D53" s="27"/>
      <c r="E53" s="25"/>
      <c r="F53" s="27"/>
      <c r="G53" s="25"/>
      <c r="H53" s="27"/>
      <c r="I53" s="25"/>
      <c r="J53" s="27"/>
      <c r="K53" s="25"/>
      <c r="L53" s="26"/>
      <c r="M53" s="25"/>
      <c r="N53" s="26"/>
      <c r="O53" s="25"/>
      <c r="P53" s="26"/>
      <c r="Q53" s="25"/>
      <c r="R53" s="26"/>
      <c r="S53" s="25"/>
      <c r="T53" s="26"/>
      <c r="U53" s="31"/>
      <c r="V53" s="26"/>
      <c r="W53" s="89">
        <f t="shared" si="2"/>
        <v>0</v>
      </c>
      <c r="X53" s="42"/>
    </row>
    <row r="54" spans="1:24" ht="15" x14ac:dyDescent="0.25">
      <c r="A54" s="35"/>
      <c r="B54" s="90"/>
      <c r="C54" s="91"/>
      <c r="D54" s="26"/>
      <c r="E54" s="92"/>
      <c r="F54" s="27"/>
      <c r="G54" s="34"/>
      <c r="H54" s="26"/>
      <c r="I54" s="91"/>
      <c r="J54" s="27"/>
      <c r="K54" s="91"/>
      <c r="L54" s="26"/>
      <c r="M54" s="91"/>
      <c r="N54" s="26"/>
      <c r="O54" s="92"/>
      <c r="P54" s="27"/>
      <c r="Q54" s="91"/>
      <c r="R54" s="26"/>
      <c r="S54" s="91"/>
      <c r="T54" s="26"/>
      <c r="U54" s="31"/>
      <c r="V54" s="26"/>
      <c r="W54" s="89">
        <f t="shared" ref="W54:W57" si="3">D54+F54+H54+J54+L54+N54+P54+V54</f>
        <v>0</v>
      </c>
      <c r="X54" s="33"/>
    </row>
    <row r="55" spans="1:24" ht="15" x14ac:dyDescent="0.25">
      <c r="A55" s="35"/>
      <c r="B55" s="90"/>
      <c r="C55" s="91"/>
      <c r="D55" s="26"/>
      <c r="E55" s="92"/>
      <c r="F55" s="27"/>
      <c r="G55" s="34"/>
      <c r="H55" s="26"/>
      <c r="I55" s="91"/>
      <c r="J55" s="27"/>
      <c r="K55" s="91"/>
      <c r="L55" s="26"/>
      <c r="M55" s="91"/>
      <c r="N55" s="26"/>
      <c r="O55" s="92"/>
      <c r="P55" s="27"/>
      <c r="Q55" s="91"/>
      <c r="R55" s="26"/>
      <c r="S55" s="91"/>
      <c r="T55" s="26"/>
      <c r="U55" s="31"/>
      <c r="V55" s="26"/>
      <c r="W55" s="89">
        <f t="shared" si="3"/>
        <v>0</v>
      </c>
      <c r="X55" s="33"/>
    </row>
    <row r="56" spans="1:24" ht="15" x14ac:dyDescent="0.25">
      <c r="A56" s="35"/>
      <c r="B56" s="90"/>
      <c r="C56" s="91"/>
      <c r="D56" s="26"/>
      <c r="E56" s="92"/>
      <c r="F56" s="27"/>
      <c r="G56" s="34"/>
      <c r="H56" s="26"/>
      <c r="I56" s="91"/>
      <c r="J56" s="27"/>
      <c r="K56" s="91"/>
      <c r="L56" s="26"/>
      <c r="M56" s="91"/>
      <c r="N56" s="26"/>
      <c r="O56" s="92"/>
      <c r="P56" s="27"/>
      <c r="Q56" s="91"/>
      <c r="R56" s="26"/>
      <c r="S56" s="91"/>
      <c r="T56" s="26"/>
      <c r="U56" s="31"/>
      <c r="V56" s="26"/>
      <c r="W56" s="89">
        <f t="shared" si="3"/>
        <v>0</v>
      </c>
      <c r="X56" s="33"/>
    </row>
    <row r="57" spans="1:24" ht="15" x14ac:dyDescent="0.2">
      <c r="A57" s="93"/>
      <c r="B57" s="94"/>
      <c r="C57" s="79"/>
      <c r="D57" s="80"/>
      <c r="E57" s="95"/>
      <c r="F57" s="72"/>
      <c r="G57" s="96"/>
      <c r="H57" s="80"/>
      <c r="I57" s="79"/>
      <c r="J57" s="72"/>
      <c r="K57" s="79"/>
      <c r="L57" s="80"/>
      <c r="M57" s="79"/>
      <c r="N57" s="80"/>
      <c r="O57" s="95"/>
      <c r="P57" s="72"/>
      <c r="Q57" s="79"/>
      <c r="R57" s="80"/>
      <c r="S57" s="79"/>
      <c r="T57" s="80"/>
      <c r="U57" s="81"/>
      <c r="V57" s="80"/>
      <c r="W57" s="83">
        <f t="shared" si="3"/>
        <v>0</v>
      </c>
      <c r="X57" s="83"/>
    </row>
    <row r="59" spans="1:24" x14ac:dyDescent="0.2">
      <c r="B59" s="97"/>
      <c r="C59" s="85" t="s">
        <v>55</v>
      </c>
      <c r="D59" s="86"/>
    </row>
  </sheetData>
  <sheetProtection selectLockedCells="1" selectUnlockedCells="1"/>
  <mergeCells count="40">
    <mergeCell ref="O35:P35"/>
    <mergeCell ref="Q35:R35"/>
    <mergeCell ref="S35:T35"/>
    <mergeCell ref="U35:V35"/>
    <mergeCell ref="O34:P34"/>
    <mergeCell ref="Q34:R34"/>
    <mergeCell ref="S34:T34"/>
    <mergeCell ref="U34:V34"/>
    <mergeCell ref="C35:D35"/>
    <mergeCell ref="E35:F35"/>
    <mergeCell ref="G35:H35"/>
    <mergeCell ref="I35:J35"/>
    <mergeCell ref="K35:L35"/>
    <mergeCell ref="M35:N35"/>
    <mergeCell ref="O2:P2"/>
    <mergeCell ref="Q2:R2"/>
    <mergeCell ref="S2:T2"/>
    <mergeCell ref="U2:V2"/>
    <mergeCell ref="C34:D34"/>
    <mergeCell ref="E34:F34"/>
    <mergeCell ref="G34:H34"/>
    <mergeCell ref="I34:J34"/>
    <mergeCell ref="K34:L34"/>
    <mergeCell ref="M34:N34"/>
    <mergeCell ref="O1:P1"/>
    <mergeCell ref="Q1:R1"/>
    <mergeCell ref="S1:T1"/>
    <mergeCell ref="U1:V1"/>
    <mergeCell ref="C2:D2"/>
    <mergeCell ref="E2:F2"/>
    <mergeCell ref="G2:H2"/>
    <mergeCell ref="I2:J2"/>
    <mergeCell ref="K2:L2"/>
    <mergeCell ref="M2:N2"/>
    <mergeCell ref="C1:D1"/>
    <mergeCell ref="E1:F1"/>
    <mergeCell ref="G1:H1"/>
    <mergeCell ref="I1:J1"/>
    <mergeCell ref="K1:L1"/>
    <mergeCell ref="M1:N1"/>
  </mergeCells>
  <printOptions horizontalCentered="1"/>
  <pageMargins left="0.19652777777777777" right="0.19652777777777777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C76" sqref="C76"/>
    </sheetView>
  </sheetViews>
  <sheetFormatPr defaultColWidth="9" defaultRowHeight="12.75" x14ac:dyDescent="0.2"/>
  <cols>
    <col min="1" max="1" width="7.28515625" customWidth="1"/>
    <col min="2" max="2" width="21.7109375" customWidth="1"/>
    <col min="3" max="3" width="8.7109375" customWidth="1"/>
    <col min="4" max="4" width="7.28515625" customWidth="1"/>
    <col min="5" max="10" width="8" customWidth="1"/>
  </cols>
  <sheetData>
    <row r="1" spans="1:14" x14ac:dyDescent="0.2">
      <c r="A1" s="85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4" x14ac:dyDescent="0.2">
      <c r="A3" s="85"/>
      <c r="B3" s="85" t="s">
        <v>65</v>
      </c>
      <c r="C3" s="85"/>
      <c r="D3" s="160" t="s">
        <v>66</v>
      </c>
      <c r="E3" s="160"/>
      <c r="F3" s="160"/>
      <c r="G3" s="160"/>
      <c r="H3" s="160"/>
      <c r="I3" s="160"/>
      <c r="J3" s="85"/>
      <c r="K3" s="85"/>
    </row>
    <row r="4" spans="1:14" x14ac:dyDescent="0.2">
      <c r="A4" s="85"/>
      <c r="B4" s="85"/>
      <c r="C4" s="85"/>
      <c r="D4" s="161"/>
      <c r="E4" s="161"/>
      <c r="F4" s="161"/>
      <c r="G4" s="161"/>
      <c r="H4" s="161"/>
      <c r="I4" s="161"/>
      <c r="J4" s="85"/>
      <c r="K4" s="85"/>
    </row>
    <row r="5" spans="1:14" ht="13.5" customHeight="1" x14ac:dyDescent="0.2">
      <c r="A5" s="85"/>
      <c r="B5" s="85" t="s">
        <v>67</v>
      </c>
      <c r="C5" s="85"/>
      <c r="D5" s="162" t="s">
        <v>68</v>
      </c>
      <c r="E5" s="162"/>
      <c r="F5" s="162"/>
      <c r="G5" s="162"/>
      <c r="H5" s="162"/>
      <c r="I5" s="162"/>
      <c r="J5" s="85"/>
      <c r="K5" s="85"/>
    </row>
    <row r="6" spans="1:14" x14ac:dyDescent="0.2">
      <c r="A6" s="85"/>
      <c r="B6" s="85"/>
      <c r="C6" s="85"/>
      <c r="D6" s="163"/>
      <c r="E6" s="163"/>
      <c r="F6" s="163"/>
      <c r="G6" s="163"/>
      <c r="H6" s="99"/>
      <c r="I6" s="85"/>
      <c r="J6" s="85"/>
      <c r="K6" s="85"/>
    </row>
    <row r="7" spans="1:14" x14ac:dyDescent="0.2">
      <c r="A7" s="100" t="s">
        <v>69</v>
      </c>
      <c r="B7" s="100" t="s">
        <v>70</v>
      </c>
      <c r="C7" s="164" t="s">
        <v>71</v>
      </c>
      <c r="D7" s="101" t="s">
        <v>72</v>
      </c>
      <c r="E7" s="165" t="s">
        <v>73</v>
      </c>
      <c r="F7" s="165"/>
      <c r="G7" s="100" t="s">
        <v>74</v>
      </c>
      <c r="H7" s="165" t="s">
        <v>73</v>
      </c>
      <c r="I7" s="165"/>
      <c r="J7" s="100" t="s">
        <v>74</v>
      </c>
      <c r="K7" s="103" t="s">
        <v>75</v>
      </c>
      <c r="L7" s="100" t="s">
        <v>76</v>
      </c>
      <c r="M7" s="104" t="s">
        <v>77</v>
      </c>
      <c r="N7" s="100" t="s">
        <v>20</v>
      </c>
    </row>
    <row r="8" spans="1:14" x14ac:dyDescent="0.2">
      <c r="A8" s="105" t="s">
        <v>78</v>
      </c>
      <c r="B8" s="105" t="s">
        <v>79</v>
      </c>
      <c r="C8" s="164"/>
      <c r="D8" s="106" t="s">
        <v>80</v>
      </c>
      <c r="E8" s="107" t="s">
        <v>81</v>
      </c>
      <c r="F8" s="105" t="s">
        <v>82</v>
      </c>
      <c r="G8" s="105" t="s">
        <v>83</v>
      </c>
      <c r="H8" s="107" t="s">
        <v>81</v>
      </c>
      <c r="I8" s="105" t="s">
        <v>82</v>
      </c>
      <c r="J8" s="105" t="s">
        <v>84</v>
      </c>
      <c r="K8" s="108" t="s">
        <v>85</v>
      </c>
      <c r="L8" s="109" t="s">
        <v>86</v>
      </c>
      <c r="M8" s="110" t="s">
        <v>87</v>
      </c>
      <c r="N8" s="109" t="s">
        <v>88</v>
      </c>
    </row>
    <row r="9" spans="1:14" x14ac:dyDescent="0.2">
      <c r="A9" s="111">
        <v>1</v>
      </c>
      <c r="B9" s="112" t="s">
        <v>36</v>
      </c>
      <c r="C9" s="113" t="s">
        <v>26</v>
      </c>
      <c r="D9" s="113">
        <v>52</v>
      </c>
      <c r="E9" s="114">
        <v>24.69</v>
      </c>
      <c r="F9" s="114">
        <v>23.45</v>
      </c>
      <c r="G9" s="115">
        <f t="shared" ref="G9:G23" si="0">IF(E9&lt;F9,F9,E9)</f>
        <v>24.69</v>
      </c>
      <c r="H9" s="116">
        <v>23.39</v>
      </c>
      <c r="I9" s="116">
        <v>23.35</v>
      </c>
      <c r="J9" s="115">
        <f t="shared" ref="J9:J23" si="1">IF(H9&lt;I9,I9,H9)</f>
        <v>23.39</v>
      </c>
      <c r="K9" s="117">
        <f t="shared" ref="K9:K23" si="2">IF(G9&lt;J9,G9,J9)</f>
        <v>23.39</v>
      </c>
      <c r="L9" s="118">
        <v>1</v>
      </c>
      <c r="M9" s="119">
        <v>10</v>
      </c>
      <c r="N9" s="120">
        <f t="shared" ref="N9:N23" si="3">D9+M9</f>
        <v>62</v>
      </c>
    </row>
    <row r="10" spans="1:14" x14ac:dyDescent="0.2">
      <c r="A10" s="111">
        <v>5</v>
      </c>
      <c r="B10" s="112" t="s">
        <v>51</v>
      </c>
      <c r="C10" s="113" t="s">
        <v>26</v>
      </c>
      <c r="D10" s="113">
        <v>46</v>
      </c>
      <c r="E10" s="114">
        <v>24.16</v>
      </c>
      <c r="F10" s="114">
        <v>24.02</v>
      </c>
      <c r="G10" s="115">
        <f t="shared" si="0"/>
        <v>24.16</v>
      </c>
      <c r="H10" s="116">
        <v>25.2</v>
      </c>
      <c r="I10" s="121">
        <v>25.24</v>
      </c>
      <c r="J10" s="115">
        <f t="shared" si="1"/>
        <v>25.24</v>
      </c>
      <c r="K10" s="117">
        <f t="shared" si="2"/>
        <v>24.16</v>
      </c>
      <c r="L10" s="118">
        <v>2</v>
      </c>
      <c r="M10" s="119">
        <v>9</v>
      </c>
      <c r="N10" s="120">
        <f t="shared" si="3"/>
        <v>55</v>
      </c>
    </row>
    <row r="11" spans="1:14" x14ac:dyDescent="0.2">
      <c r="A11" s="111">
        <v>3</v>
      </c>
      <c r="B11" s="112" t="s">
        <v>57</v>
      </c>
      <c r="C11" s="113" t="s">
        <v>26</v>
      </c>
      <c r="D11" s="113">
        <v>41</v>
      </c>
      <c r="E11" s="114">
        <v>22.79</v>
      </c>
      <c r="F11" s="122">
        <v>31.48</v>
      </c>
      <c r="G11" s="115">
        <f t="shared" si="0"/>
        <v>31.48</v>
      </c>
      <c r="H11" s="116">
        <v>28.17</v>
      </c>
      <c r="I11" s="116">
        <v>28.17</v>
      </c>
      <c r="J11" s="115">
        <f t="shared" si="1"/>
        <v>28.17</v>
      </c>
      <c r="K11" s="117">
        <f t="shared" si="2"/>
        <v>28.17</v>
      </c>
      <c r="L11" s="118">
        <v>3</v>
      </c>
      <c r="M11" s="119">
        <v>8</v>
      </c>
      <c r="N11" s="120">
        <f t="shared" si="3"/>
        <v>49</v>
      </c>
    </row>
    <row r="12" spans="1:14" x14ac:dyDescent="0.2">
      <c r="A12" s="111">
        <v>4</v>
      </c>
      <c r="B12" s="112" t="s">
        <v>30</v>
      </c>
      <c r="C12" s="113" t="s">
        <v>26</v>
      </c>
      <c r="D12" s="113">
        <v>39</v>
      </c>
      <c r="E12" s="114">
        <v>31.67</v>
      </c>
      <c r="F12" s="123">
        <v>26.75</v>
      </c>
      <c r="G12" s="115">
        <f t="shared" si="0"/>
        <v>31.67</v>
      </c>
      <c r="H12" s="116">
        <v>29.74</v>
      </c>
      <c r="I12" s="116">
        <v>27.58</v>
      </c>
      <c r="J12" s="115">
        <f t="shared" si="1"/>
        <v>29.74</v>
      </c>
      <c r="K12" s="117">
        <f t="shared" si="2"/>
        <v>29.74</v>
      </c>
      <c r="L12" s="118">
        <v>4</v>
      </c>
      <c r="M12" s="119">
        <v>7</v>
      </c>
      <c r="N12" s="120">
        <f t="shared" si="3"/>
        <v>46</v>
      </c>
    </row>
    <row r="13" spans="1:14" x14ac:dyDescent="0.2">
      <c r="A13" s="111">
        <v>2</v>
      </c>
      <c r="B13" s="112" t="s">
        <v>25</v>
      </c>
      <c r="C13" s="113" t="s">
        <v>26</v>
      </c>
      <c r="D13" s="124">
        <v>37</v>
      </c>
      <c r="E13" s="114">
        <v>24.62</v>
      </c>
      <c r="F13" s="114">
        <v>30.61</v>
      </c>
      <c r="G13" s="115">
        <f t="shared" si="0"/>
        <v>30.61</v>
      </c>
      <c r="H13" s="116">
        <v>26.34</v>
      </c>
      <c r="I13" s="116">
        <v>38.35</v>
      </c>
      <c r="J13" s="115">
        <f t="shared" si="1"/>
        <v>38.35</v>
      </c>
      <c r="K13" s="117">
        <f t="shared" si="2"/>
        <v>30.61</v>
      </c>
      <c r="L13" s="118">
        <v>5</v>
      </c>
      <c r="M13" s="119">
        <v>6</v>
      </c>
      <c r="N13" s="120">
        <f t="shared" si="3"/>
        <v>43</v>
      </c>
    </row>
    <row r="14" spans="1:14" x14ac:dyDescent="0.2">
      <c r="A14" s="111"/>
      <c r="B14" s="112" t="s">
        <v>38</v>
      </c>
      <c r="C14" s="113" t="s">
        <v>32</v>
      </c>
      <c r="D14" s="113">
        <v>20</v>
      </c>
      <c r="E14" s="114"/>
      <c r="F14" s="114"/>
      <c r="G14" s="115">
        <f t="shared" si="0"/>
        <v>0</v>
      </c>
      <c r="H14" s="116"/>
      <c r="I14" s="116"/>
      <c r="J14" s="115">
        <f t="shared" si="1"/>
        <v>0</v>
      </c>
      <c r="K14" s="117">
        <f t="shared" si="2"/>
        <v>0</v>
      </c>
      <c r="L14" s="118"/>
      <c r="M14" s="125">
        <v>0</v>
      </c>
      <c r="N14" s="120">
        <f t="shared" si="3"/>
        <v>20</v>
      </c>
    </row>
    <row r="15" spans="1:14" x14ac:dyDescent="0.2">
      <c r="A15" s="111"/>
      <c r="B15" s="112" t="s">
        <v>58</v>
      </c>
      <c r="C15" s="113" t="s">
        <v>26</v>
      </c>
      <c r="D15" s="113">
        <v>14</v>
      </c>
      <c r="E15" s="114"/>
      <c r="F15" s="114"/>
      <c r="G15" s="115">
        <f t="shared" si="0"/>
        <v>0</v>
      </c>
      <c r="H15" s="121"/>
      <c r="I15" s="116"/>
      <c r="J15" s="115">
        <f t="shared" si="1"/>
        <v>0</v>
      </c>
      <c r="K15" s="117">
        <f t="shared" si="2"/>
        <v>0</v>
      </c>
      <c r="L15" s="118"/>
      <c r="M15" s="125">
        <v>0</v>
      </c>
      <c r="N15" s="120">
        <f t="shared" si="3"/>
        <v>14</v>
      </c>
    </row>
    <row r="16" spans="1:14" x14ac:dyDescent="0.2">
      <c r="A16" s="111"/>
      <c r="B16" s="112" t="s">
        <v>29</v>
      </c>
      <c r="C16" s="113" t="s">
        <v>26</v>
      </c>
      <c r="D16" s="113">
        <v>10</v>
      </c>
      <c r="E16" s="126"/>
      <c r="F16" s="114"/>
      <c r="G16" s="115">
        <f t="shared" si="0"/>
        <v>0</v>
      </c>
      <c r="H16" s="116"/>
      <c r="I16" s="127"/>
      <c r="J16" s="115">
        <f t="shared" si="1"/>
        <v>0</v>
      </c>
      <c r="K16" s="117">
        <f t="shared" si="2"/>
        <v>0</v>
      </c>
      <c r="L16" s="118"/>
      <c r="M16" s="125">
        <v>0</v>
      </c>
      <c r="N16" s="120">
        <f t="shared" si="3"/>
        <v>10</v>
      </c>
    </row>
    <row r="17" spans="1:15" x14ac:dyDescent="0.2">
      <c r="A17" s="111"/>
      <c r="B17" s="112" t="s">
        <v>59</v>
      </c>
      <c r="C17" s="113" t="s">
        <v>26</v>
      </c>
      <c r="D17" s="113">
        <v>9</v>
      </c>
      <c r="E17" s="114"/>
      <c r="F17" s="114"/>
      <c r="G17" s="115">
        <f t="shared" si="0"/>
        <v>0</v>
      </c>
      <c r="H17" s="121"/>
      <c r="I17" s="116"/>
      <c r="J17" s="115">
        <f t="shared" si="1"/>
        <v>0</v>
      </c>
      <c r="K17" s="117">
        <f t="shared" si="2"/>
        <v>0</v>
      </c>
      <c r="L17" s="118"/>
      <c r="M17" s="125">
        <v>0</v>
      </c>
      <c r="N17" s="120">
        <f t="shared" si="3"/>
        <v>9</v>
      </c>
    </row>
    <row r="18" spans="1:15" x14ac:dyDescent="0.2">
      <c r="A18" s="111"/>
      <c r="B18" s="112" t="s">
        <v>43</v>
      </c>
      <c r="C18" s="113" t="s">
        <v>40</v>
      </c>
      <c r="D18" s="113">
        <v>9</v>
      </c>
      <c r="E18" s="114"/>
      <c r="F18" s="114"/>
      <c r="G18" s="115">
        <f t="shared" si="0"/>
        <v>0</v>
      </c>
      <c r="H18" s="121"/>
      <c r="I18" s="116"/>
      <c r="J18" s="115">
        <f t="shared" si="1"/>
        <v>0</v>
      </c>
      <c r="K18" s="117">
        <f t="shared" si="2"/>
        <v>0</v>
      </c>
      <c r="L18" s="118"/>
      <c r="M18" s="125">
        <v>0</v>
      </c>
      <c r="N18" s="120">
        <f t="shared" si="3"/>
        <v>9</v>
      </c>
    </row>
    <row r="19" spans="1:15" x14ac:dyDescent="0.2">
      <c r="A19" s="111"/>
      <c r="B19" s="112" t="s">
        <v>60</v>
      </c>
      <c r="C19" s="113" t="s">
        <v>26</v>
      </c>
      <c r="D19" s="113">
        <v>8</v>
      </c>
      <c r="E19" s="114"/>
      <c r="F19" s="114"/>
      <c r="G19" s="115">
        <f t="shared" si="0"/>
        <v>0</v>
      </c>
      <c r="H19" s="121"/>
      <c r="I19" s="116"/>
      <c r="J19" s="128">
        <f t="shared" si="1"/>
        <v>0</v>
      </c>
      <c r="K19" s="117">
        <f t="shared" si="2"/>
        <v>0</v>
      </c>
      <c r="L19" s="118"/>
      <c r="M19" s="119">
        <v>0</v>
      </c>
      <c r="N19" s="120">
        <f t="shared" si="3"/>
        <v>8</v>
      </c>
    </row>
    <row r="20" spans="1:15" x14ac:dyDescent="0.2">
      <c r="A20" s="111"/>
      <c r="B20" s="112" t="s">
        <v>44</v>
      </c>
      <c r="C20" s="113" t="s">
        <v>26</v>
      </c>
      <c r="D20" s="113">
        <v>8</v>
      </c>
      <c r="E20" s="123"/>
      <c r="F20" s="114"/>
      <c r="G20" s="115">
        <f t="shared" si="0"/>
        <v>0</v>
      </c>
      <c r="H20" s="121"/>
      <c r="I20" s="116"/>
      <c r="J20" s="115">
        <f t="shared" si="1"/>
        <v>0</v>
      </c>
      <c r="K20" s="117">
        <f t="shared" si="2"/>
        <v>0</v>
      </c>
      <c r="L20" s="118"/>
      <c r="M20" s="119">
        <v>0</v>
      </c>
      <c r="N20" s="120">
        <f t="shared" si="3"/>
        <v>8</v>
      </c>
    </row>
    <row r="21" spans="1:15" x14ac:dyDescent="0.2">
      <c r="A21" s="111"/>
      <c r="B21" s="112" t="s">
        <v>61</v>
      </c>
      <c r="C21" s="113" t="s">
        <v>42</v>
      </c>
      <c r="D21" s="113">
        <v>7</v>
      </c>
      <c r="E21" s="114"/>
      <c r="F21" s="114"/>
      <c r="G21" s="115">
        <f t="shared" si="0"/>
        <v>0</v>
      </c>
      <c r="H21" s="121"/>
      <c r="I21" s="116"/>
      <c r="J21" s="115">
        <f t="shared" si="1"/>
        <v>0</v>
      </c>
      <c r="K21" s="117">
        <f t="shared" si="2"/>
        <v>0</v>
      </c>
      <c r="L21" s="118" t="s">
        <v>89</v>
      </c>
      <c r="M21" s="119">
        <v>0</v>
      </c>
      <c r="N21" s="120">
        <f t="shared" si="3"/>
        <v>7</v>
      </c>
    </row>
    <row r="22" spans="1:15" x14ac:dyDescent="0.2">
      <c r="A22" s="111"/>
      <c r="B22" s="112" t="s">
        <v>62</v>
      </c>
      <c r="C22" s="113" t="s">
        <v>26</v>
      </c>
      <c r="D22" s="113">
        <v>6</v>
      </c>
      <c r="E22" s="114"/>
      <c r="F22" s="114"/>
      <c r="G22" s="115">
        <f t="shared" si="0"/>
        <v>0</v>
      </c>
      <c r="H22" s="121"/>
      <c r="I22" s="116"/>
      <c r="J22" s="115">
        <f t="shared" si="1"/>
        <v>0</v>
      </c>
      <c r="K22" s="117">
        <f t="shared" si="2"/>
        <v>0</v>
      </c>
      <c r="L22" s="118"/>
      <c r="M22" s="119">
        <v>0</v>
      </c>
      <c r="N22" s="120">
        <f t="shared" si="3"/>
        <v>6</v>
      </c>
    </row>
    <row r="23" spans="1:15" x14ac:dyDescent="0.2">
      <c r="A23" s="111"/>
      <c r="B23" s="112" t="s">
        <v>63</v>
      </c>
      <c r="C23" s="113" t="s">
        <v>26</v>
      </c>
      <c r="D23" s="113">
        <v>1</v>
      </c>
      <c r="E23" s="114"/>
      <c r="F23" s="114"/>
      <c r="G23" s="115">
        <f t="shared" si="0"/>
        <v>0</v>
      </c>
      <c r="H23" s="121"/>
      <c r="I23" s="116"/>
      <c r="J23" s="115">
        <f t="shared" si="1"/>
        <v>0</v>
      </c>
      <c r="K23" s="117">
        <f t="shared" si="2"/>
        <v>0</v>
      </c>
      <c r="L23" s="118"/>
      <c r="M23" s="119">
        <v>0</v>
      </c>
      <c r="N23" s="120">
        <f t="shared" si="3"/>
        <v>1</v>
      </c>
    </row>
    <row r="24" spans="1:15" x14ac:dyDescent="0.2">
      <c r="A24" s="129"/>
      <c r="B24" s="130"/>
      <c r="C24" s="98"/>
      <c r="D24" s="98"/>
      <c r="E24" s="131"/>
      <c r="F24" s="132"/>
      <c r="G24" s="133"/>
      <c r="H24" s="133"/>
      <c r="I24" s="133"/>
      <c r="J24" s="133"/>
      <c r="K24" s="134"/>
      <c r="L24" s="135"/>
      <c r="M24" s="135"/>
      <c r="N24" s="136"/>
      <c r="O24" s="135"/>
    </row>
    <row r="25" spans="1:15" x14ac:dyDescent="0.2">
      <c r="A25" s="98"/>
      <c r="B25" s="130" t="s">
        <v>90</v>
      </c>
      <c r="C25" s="98"/>
      <c r="D25" s="98"/>
      <c r="E25" s="131"/>
      <c r="F25" s="137" t="s">
        <v>91</v>
      </c>
      <c r="G25" s="131"/>
      <c r="H25" s="131"/>
      <c r="I25" s="131"/>
      <c r="J25" s="131"/>
      <c r="K25" s="138"/>
    </row>
    <row r="26" spans="1:15" x14ac:dyDescent="0.2">
      <c r="A26" s="100" t="s">
        <v>69</v>
      </c>
      <c r="B26" s="100" t="s">
        <v>70</v>
      </c>
      <c r="C26" s="164" t="s">
        <v>71</v>
      </c>
      <c r="D26" s="165" t="s">
        <v>73</v>
      </c>
      <c r="E26" s="165"/>
      <c r="F26" s="103" t="s">
        <v>75</v>
      </c>
      <c r="G26" s="131"/>
      <c r="H26" s="137"/>
      <c r="I26" s="131"/>
      <c r="J26" s="137"/>
      <c r="K26" s="131"/>
      <c r="L26" s="131"/>
      <c r="M26" s="138"/>
      <c r="N26" s="139"/>
    </row>
    <row r="27" spans="1:15" x14ac:dyDescent="0.2">
      <c r="A27" s="105" t="s">
        <v>78</v>
      </c>
      <c r="B27" s="105" t="s">
        <v>79</v>
      </c>
      <c r="C27" s="164"/>
      <c r="D27" s="107" t="s">
        <v>81</v>
      </c>
      <c r="E27" s="105" t="s">
        <v>82</v>
      </c>
      <c r="F27" s="108" t="s">
        <v>85</v>
      </c>
      <c r="G27" s="131"/>
      <c r="H27" s="140"/>
      <c r="I27" s="131"/>
      <c r="J27" s="137"/>
      <c r="K27" s="131"/>
      <c r="L27" s="131"/>
      <c r="M27" s="140"/>
      <c r="N27" s="139"/>
    </row>
    <row r="28" spans="1:15" x14ac:dyDescent="0.2">
      <c r="A28" s="111">
        <v>1</v>
      </c>
      <c r="B28" s="112" t="s">
        <v>36</v>
      </c>
      <c r="C28" s="113" t="s">
        <v>26</v>
      </c>
      <c r="D28" s="116">
        <v>23.39</v>
      </c>
      <c r="E28" s="116">
        <v>23.35</v>
      </c>
      <c r="F28" s="115">
        <f>IF(D28&lt;E28,E28,D28)</f>
        <v>23.39</v>
      </c>
      <c r="G28" s="141"/>
      <c r="H28" s="141"/>
      <c r="I28" s="141"/>
      <c r="J28" s="141"/>
      <c r="K28" s="141"/>
      <c r="L28" s="141"/>
      <c r="M28" s="131"/>
      <c r="N28" s="139"/>
    </row>
    <row r="29" spans="1:15" x14ac:dyDescent="0.2">
      <c r="A29" s="130"/>
      <c r="B29" s="141"/>
      <c r="C29" s="141"/>
      <c r="D29" s="131"/>
      <c r="E29" s="131"/>
      <c r="F29" s="141"/>
      <c r="G29" s="142"/>
      <c r="H29" s="142"/>
      <c r="I29" s="141"/>
      <c r="J29" s="142"/>
      <c r="K29" s="141"/>
    </row>
    <row r="30" spans="1:15" x14ac:dyDescent="0.2">
      <c r="A30" s="129" t="s">
        <v>92</v>
      </c>
      <c r="B30" s="85"/>
      <c r="C30" s="85"/>
      <c r="D30" s="143"/>
      <c r="E30" s="143"/>
      <c r="F30" s="85"/>
      <c r="G30" s="86"/>
      <c r="H30" s="86"/>
      <c r="I30" s="85"/>
      <c r="J30" s="86"/>
    </row>
    <row r="31" spans="1:15" x14ac:dyDescent="0.2">
      <c r="A31" s="144" t="s">
        <v>93</v>
      </c>
      <c r="B31" s="85"/>
      <c r="C31" s="85"/>
      <c r="D31" s="143"/>
      <c r="E31" s="143"/>
      <c r="F31" s="85"/>
      <c r="G31" s="86"/>
      <c r="H31" s="86"/>
      <c r="I31" s="85"/>
      <c r="J31" s="86"/>
    </row>
    <row r="32" spans="1:15" x14ac:dyDescent="0.2">
      <c r="A32" s="85" t="s">
        <v>94</v>
      </c>
      <c r="B32" s="85" t="s">
        <v>95</v>
      </c>
      <c r="C32" s="85" t="s">
        <v>96</v>
      </c>
      <c r="D32" s="143"/>
      <c r="E32" s="143"/>
      <c r="F32" s="85"/>
      <c r="G32" s="85"/>
      <c r="H32" s="85"/>
      <c r="I32" s="85"/>
      <c r="J32" s="86"/>
    </row>
    <row r="33" spans="1:14" x14ac:dyDescent="0.2">
      <c r="A33" s="85" t="s">
        <v>97</v>
      </c>
      <c r="B33" s="85" t="s">
        <v>98</v>
      </c>
      <c r="C33" s="85" t="s">
        <v>99</v>
      </c>
      <c r="D33" s="143"/>
      <c r="E33" s="143"/>
      <c r="F33" s="85"/>
      <c r="G33" s="85"/>
      <c r="H33" s="97"/>
      <c r="I33" s="85" t="s">
        <v>55</v>
      </c>
      <c r="J33" s="86"/>
    </row>
    <row r="34" spans="1:14" x14ac:dyDescent="0.2">
      <c r="A34" s="85"/>
      <c r="B34" s="85" t="s">
        <v>100</v>
      </c>
      <c r="C34" s="85" t="s">
        <v>101</v>
      </c>
      <c r="D34" s="85"/>
      <c r="E34" s="85"/>
      <c r="F34" s="85"/>
      <c r="G34" s="85"/>
      <c r="H34" s="85"/>
      <c r="I34" s="85"/>
      <c r="J34" s="85"/>
    </row>
    <row r="35" spans="1:14" x14ac:dyDescent="0.2">
      <c r="A35" s="85"/>
      <c r="B35" s="85" t="s">
        <v>102</v>
      </c>
      <c r="C35" s="85" t="s">
        <v>103</v>
      </c>
      <c r="D35" s="85"/>
      <c r="E35" s="85"/>
      <c r="F35" s="85"/>
      <c r="G35" s="85"/>
      <c r="H35" s="85"/>
      <c r="I35" s="85"/>
      <c r="J35" s="85"/>
    </row>
    <row r="36" spans="1:14" x14ac:dyDescent="0.2">
      <c r="A36" s="145"/>
      <c r="B36" s="145" t="s">
        <v>104</v>
      </c>
      <c r="C36" s="145" t="s">
        <v>105</v>
      </c>
      <c r="D36" s="145"/>
      <c r="E36" s="145"/>
      <c r="F36" s="145"/>
      <c r="G36" s="145"/>
      <c r="H36" s="145"/>
      <c r="I36" s="145"/>
      <c r="J36" s="145"/>
    </row>
    <row r="37" spans="1:14" ht="16.5" customHeight="1" x14ac:dyDescent="0.2">
      <c r="A37" s="85" t="s">
        <v>106</v>
      </c>
      <c r="K37" s="139"/>
    </row>
    <row r="38" spans="1:14" x14ac:dyDescent="0.2">
      <c r="A38" s="139"/>
      <c r="B38" s="141"/>
      <c r="C38" s="141"/>
      <c r="D38" s="141"/>
      <c r="E38" s="141"/>
      <c r="F38" s="141"/>
      <c r="G38" s="141"/>
      <c r="H38" s="141"/>
      <c r="I38" s="141"/>
      <c r="J38" s="141"/>
      <c r="K38" s="141"/>
    </row>
    <row r="39" spans="1:14" x14ac:dyDescent="0.2">
      <c r="A39" s="85" t="s">
        <v>64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4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4" x14ac:dyDescent="0.2">
      <c r="A41" s="85"/>
      <c r="B41" s="85" t="s">
        <v>65</v>
      </c>
      <c r="C41" s="85"/>
      <c r="D41" s="160" t="s">
        <v>66</v>
      </c>
      <c r="E41" s="160"/>
      <c r="F41" s="160"/>
      <c r="G41" s="160"/>
      <c r="H41" s="85"/>
      <c r="I41" s="85"/>
      <c r="J41" s="85"/>
      <c r="K41" s="85"/>
    </row>
    <row r="42" spans="1:14" x14ac:dyDescent="0.2">
      <c r="A42" s="85"/>
      <c r="B42" s="85"/>
      <c r="C42" s="85"/>
      <c r="D42" s="161"/>
      <c r="E42" s="161"/>
      <c r="F42" s="161"/>
      <c r="G42" s="161"/>
      <c r="H42" s="161"/>
      <c r="I42" s="161"/>
      <c r="J42" s="85"/>
      <c r="K42" s="85"/>
    </row>
    <row r="43" spans="1:14" x14ac:dyDescent="0.2">
      <c r="A43" s="85"/>
      <c r="B43" s="85" t="s">
        <v>67</v>
      </c>
      <c r="C43" s="85"/>
      <c r="D43" s="160" t="s">
        <v>68</v>
      </c>
      <c r="E43" s="160"/>
      <c r="F43" s="160"/>
      <c r="G43" s="160"/>
      <c r="H43" s="85"/>
      <c r="I43" s="85"/>
      <c r="J43" s="85"/>
      <c r="K43" s="85"/>
    </row>
    <row r="44" spans="1:14" x14ac:dyDescent="0.2">
      <c r="A44" s="85"/>
      <c r="B44" s="85"/>
      <c r="C44" s="85"/>
      <c r="D44" s="163"/>
      <c r="E44" s="163"/>
      <c r="F44" s="163"/>
      <c r="G44" s="163"/>
      <c r="H44" s="99"/>
      <c r="I44" s="85"/>
      <c r="J44" s="85"/>
      <c r="K44" s="85"/>
    </row>
    <row r="45" spans="1:14" x14ac:dyDescent="0.2">
      <c r="A45" s="100" t="s">
        <v>69</v>
      </c>
      <c r="B45" s="100" t="s">
        <v>107</v>
      </c>
      <c r="C45" s="164" t="s">
        <v>71</v>
      </c>
      <c r="D45" s="101" t="s">
        <v>72</v>
      </c>
      <c r="E45" s="165" t="s">
        <v>73</v>
      </c>
      <c r="F45" s="165"/>
      <c r="G45" s="103" t="s">
        <v>74</v>
      </c>
      <c r="H45" s="165" t="s">
        <v>73</v>
      </c>
      <c r="I45" s="165"/>
      <c r="J45" s="103" t="s">
        <v>74</v>
      </c>
      <c r="K45" s="103" t="s">
        <v>75</v>
      </c>
      <c r="L45" s="100" t="s">
        <v>76</v>
      </c>
      <c r="M45" s="104" t="s">
        <v>77</v>
      </c>
      <c r="N45" s="100" t="s">
        <v>20</v>
      </c>
    </row>
    <row r="46" spans="1:14" x14ac:dyDescent="0.2">
      <c r="A46" s="105" t="s">
        <v>78</v>
      </c>
      <c r="B46" s="105" t="s">
        <v>79</v>
      </c>
      <c r="C46" s="164"/>
      <c r="D46" s="106" t="s">
        <v>80</v>
      </c>
      <c r="E46" s="107" t="s">
        <v>81</v>
      </c>
      <c r="F46" s="105" t="s">
        <v>82</v>
      </c>
      <c r="G46" s="108" t="s">
        <v>83</v>
      </c>
      <c r="H46" s="107" t="s">
        <v>81</v>
      </c>
      <c r="I46" s="105" t="s">
        <v>82</v>
      </c>
      <c r="J46" s="108" t="s">
        <v>84</v>
      </c>
      <c r="K46" s="108" t="s">
        <v>85</v>
      </c>
      <c r="L46" s="105" t="s">
        <v>86</v>
      </c>
      <c r="M46" s="146" t="s">
        <v>87</v>
      </c>
      <c r="N46" s="105" t="s">
        <v>88</v>
      </c>
    </row>
    <row r="47" spans="1:14" x14ac:dyDescent="0.2">
      <c r="A47" s="147">
        <v>6</v>
      </c>
      <c r="B47" s="112" t="s">
        <v>25</v>
      </c>
      <c r="C47" s="113" t="s">
        <v>26</v>
      </c>
      <c r="D47" s="119">
        <v>55</v>
      </c>
      <c r="E47" s="102">
        <v>22.98</v>
      </c>
      <c r="F47" s="116">
        <v>21.49</v>
      </c>
      <c r="G47" s="115">
        <f t="shared" ref="G47:G69" si="4">IF(E47&lt;F47,F47,E47)</f>
        <v>22.98</v>
      </c>
      <c r="H47" s="116">
        <v>30.31</v>
      </c>
      <c r="I47" s="116">
        <v>30.03</v>
      </c>
      <c r="J47" s="115">
        <f t="shared" ref="J47:J69" si="5">IF(H47&lt;I47,I47,H47)</f>
        <v>30.31</v>
      </c>
      <c r="K47" s="115">
        <f t="shared" ref="K47:K69" si="6">IF(G47&lt;J47,G47,J47)</f>
        <v>22.98</v>
      </c>
      <c r="L47" s="102">
        <v>1</v>
      </c>
      <c r="M47" s="102">
        <v>10</v>
      </c>
      <c r="N47" s="148">
        <f t="shared" ref="N47:N69" si="7">D47+M47</f>
        <v>65</v>
      </c>
    </row>
    <row r="48" spans="1:14" x14ac:dyDescent="0.2">
      <c r="A48" s="147">
        <v>3</v>
      </c>
      <c r="B48" s="112" t="s">
        <v>31</v>
      </c>
      <c r="C48" s="113" t="s">
        <v>32</v>
      </c>
      <c r="D48" s="119">
        <v>35</v>
      </c>
      <c r="E48" s="116">
        <v>25.93</v>
      </c>
      <c r="F48" s="116">
        <v>27.68</v>
      </c>
      <c r="G48" s="115">
        <f t="shared" si="4"/>
        <v>27.68</v>
      </c>
      <c r="H48" s="116">
        <v>24.73</v>
      </c>
      <c r="I48" s="116">
        <v>22.95</v>
      </c>
      <c r="J48" s="115">
        <f t="shared" si="5"/>
        <v>24.73</v>
      </c>
      <c r="K48" s="115">
        <f t="shared" si="6"/>
        <v>24.73</v>
      </c>
      <c r="L48" s="102">
        <v>2</v>
      </c>
      <c r="M48" s="102">
        <v>9</v>
      </c>
      <c r="N48" s="148">
        <f t="shared" si="7"/>
        <v>44</v>
      </c>
    </row>
    <row r="49" spans="1:14" x14ac:dyDescent="0.2">
      <c r="A49" s="147">
        <v>7</v>
      </c>
      <c r="B49" s="112" t="s">
        <v>30</v>
      </c>
      <c r="C49" s="113" t="s">
        <v>26</v>
      </c>
      <c r="D49" s="119">
        <v>41</v>
      </c>
      <c r="E49" s="102">
        <v>24.97</v>
      </c>
      <c r="F49" s="127">
        <v>25.01</v>
      </c>
      <c r="G49" s="115">
        <f t="shared" si="4"/>
        <v>25.01</v>
      </c>
      <c r="H49" s="116">
        <v>24.13</v>
      </c>
      <c r="I49" s="116">
        <v>25.74</v>
      </c>
      <c r="J49" s="115">
        <f t="shared" si="5"/>
        <v>25.74</v>
      </c>
      <c r="K49" s="115">
        <f t="shared" si="6"/>
        <v>25.01</v>
      </c>
      <c r="L49" s="102">
        <v>3</v>
      </c>
      <c r="M49" s="102">
        <v>8</v>
      </c>
      <c r="N49" s="148">
        <f t="shared" si="7"/>
        <v>49</v>
      </c>
    </row>
    <row r="50" spans="1:14" ht="15" x14ac:dyDescent="0.25">
      <c r="A50" s="147">
        <v>2</v>
      </c>
      <c r="B50" s="149" t="s">
        <v>35</v>
      </c>
      <c r="C50" s="150" t="s">
        <v>34</v>
      </c>
      <c r="D50" s="125">
        <v>13</v>
      </c>
      <c r="E50" s="102">
        <v>24.38</v>
      </c>
      <c r="F50" s="116">
        <v>25.8</v>
      </c>
      <c r="G50" s="115">
        <f t="shared" si="4"/>
        <v>25.8</v>
      </c>
      <c r="H50" s="116">
        <v>25.02</v>
      </c>
      <c r="I50" s="116">
        <v>27.1</v>
      </c>
      <c r="J50" s="115">
        <f t="shared" si="5"/>
        <v>27.1</v>
      </c>
      <c r="K50" s="115">
        <f t="shared" si="6"/>
        <v>25.8</v>
      </c>
      <c r="L50" s="102">
        <v>4</v>
      </c>
      <c r="M50" s="102">
        <v>7</v>
      </c>
      <c r="N50" s="148">
        <f t="shared" si="7"/>
        <v>20</v>
      </c>
    </row>
    <row r="51" spans="1:14" x14ac:dyDescent="0.2">
      <c r="A51" s="102">
        <v>4</v>
      </c>
      <c r="B51" s="112" t="s">
        <v>36</v>
      </c>
      <c r="C51" s="113" t="s">
        <v>26</v>
      </c>
      <c r="D51" s="119">
        <v>13</v>
      </c>
      <c r="E51" s="116">
        <v>27.54</v>
      </c>
      <c r="F51" s="116">
        <v>26.93</v>
      </c>
      <c r="G51" s="115">
        <f t="shared" si="4"/>
        <v>27.54</v>
      </c>
      <c r="H51" s="127">
        <v>25.6</v>
      </c>
      <c r="I51" s="116">
        <v>27.08</v>
      </c>
      <c r="J51" s="128">
        <f t="shared" si="5"/>
        <v>27.08</v>
      </c>
      <c r="K51" s="115">
        <f t="shared" si="6"/>
        <v>27.08</v>
      </c>
      <c r="L51" s="102">
        <v>5</v>
      </c>
      <c r="M51" s="102">
        <v>6</v>
      </c>
      <c r="N51" s="148">
        <f t="shared" si="7"/>
        <v>19</v>
      </c>
    </row>
    <row r="52" spans="1:14" x14ac:dyDescent="0.2">
      <c r="A52" s="147">
        <v>5</v>
      </c>
      <c r="B52" s="112" t="s">
        <v>29</v>
      </c>
      <c r="C52" s="113" t="s">
        <v>26</v>
      </c>
      <c r="D52" s="119">
        <v>55</v>
      </c>
      <c r="E52" s="116">
        <v>24.84</v>
      </c>
      <c r="F52" s="116">
        <v>35.229999999999997</v>
      </c>
      <c r="G52" s="115">
        <f t="shared" si="4"/>
        <v>35.229999999999997</v>
      </c>
      <c r="H52" s="116">
        <v>29.07</v>
      </c>
      <c r="I52" s="116">
        <v>29.9</v>
      </c>
      <c r="J52" s="115">
        <f t="shared" si="5"/>
        <v>29.9</v>
      </c>
      <c r="K52" s="115">
        <f t="shared" si="6"/>
        <v>29.9</v>
      </c>
      <c r="L52" s="102">
        <v>6</v>
      </c>
      <c r="M52" s="102">
        <v>5</v>
      </c>
      <c r="N52" s="148">
        <f t="shared" si="7"/>
        <v>60</v>
      </c>
    </row>
    <row r="53" spans="1:14" x14ac:dyDescent="0.2">
      <c r="A53" s="147">
        <v>1</v>
      </c>
      <c r="B53" s="151" t="s">
        <v>108</v>
      </c>
      <c r="C53" s="102" t="s">
        <v>26</v>
      </c>
      <c r="D53" s="119">
        <v>0</v>
      </c>
      <c r="E53" s="116">
        <v>31.74</v>
      </c>
      <c r="F53" s="116">
        <v>31.55</v>
      </c>
      <c r="G53" s="115">
        <f t="shared" si="4"/>
        <v>31.74</v>
      </c>
      <c r="H53" s="102">
        <v>34.04</v>
      </c>
      <c r="I53" s="152">
        <v>34.25</v>
      </c>
      <c r="J53" s="115">
        <f t="shared" si="5"/>
        <v>34.25</v>
      </c>
      <c r="K53" s="115">
        <f t="shared" si="6"/>
        <v>31.74</v>
      </c>
      <c r="L53" s="102">
        <v>7</v>
      </c>
      <c r="M53" s="102">
        <v>4</v>
      </c>
      <c r="N53" s="148">
        <f t="shared" si="7"/>
        <v>4</v>
      </c>
    </row>
    <row r="54" spans="1:14" x14ac:dyDescent="0.2">
      <c r="A54" s="147"/>
      <c r="B54" s="112" t="s">
        <v>33</v>
      </c>
      <c r="C54" s="113" t="s">
        <v>34</v>
      </c>
      <c r="D54" s="119">
        <v>32</v>
      </c>
      <c r="E54" s="116"/>
      <c r="F54" s="116"/>
      <c r="G54" s="115">
        <f t="shared" si="4"/>
        <v>0</v>
      </c>
      <c r="H54" s="116"/>
      <c r="I54" s="116"/>
      <c r="J54" s="115">
        <f t="shared" si="5"/>
        <v>0</v>
      </c>
      <c r="K54" s="115">
        <f t="shared" si="6"/>
        <v>0</v>
      </c>
      <c r="L54" s="147"/>
      <c r="M54" s="102">
        <v>0</v>
      </c>
      <c r="N54" s="148">
        <f t="shared" si="7"/>
        <v>32</v>
      </c>
    </row>
    <row r="55" spans="1:14" x14ac:dyDescent="0.2">
      <c r="A55" s="147"/>
      <c r="B55" s="112" t="s">
        <v>37</v>
      </c>
      <c r="C55" s="113" t="s">
        <v>26</v>
      </c>
      <c r="D55" s="119">
        <v>15</v>
      </c>
      <c r="E55" s="102"/>
      <c r="F55" s="116"/>
      <c r="G55" s="115">
        <f t="shared" si="4"/>
        <v>0</v>
      </c>
      <c r="H55" s="116"/>
      <c r="I55" s="116"/>
      <c r="J55" s="115">
        <f t="shared" si="5"/>
        <v>0</v>
      </c>
      <c r="K55" s="115">
        <f t="shared" si="6"/>
        <v>0</v>
      </c>
      <c r="L55" s="102"/>
      <c r="M55" s="102">
        <v>0</v>
      </c>
      <c r="N55" s="148">
        <f t="shared" si="7"/>
        <v>15</v>
      </c>
    </row>
    <row r="56" spans="1:14" x14ac:dyDescent="0.2">
      <c r="A56" s="147"/>
      <c r="B56" s="112" t="s">
        <v>38</v>
      </c>
      <c r="C56" s="113" t="s">
        <v>32</v>
      </c>
      <c r="D56" s="125">
        <v>13</v>
      </c>
      <c r="E56" s="102"/>
      <c r="F56" s="116"/>
      <c r="G56" s="115">
        <f t="shared" si="4"/>
        <v>0</v>
      </c>
      <c r="H56" s="116"/>
      <c r="I56" s="127"/>
      <c r="J56" s="128">
        <f t="shared" si="5"/>
        <v>0</v>
      </c>
      <c r="K56" s="115">
        <f t="shared" si="6"/>
        <v>0</v>
      </c>
      <c r="L56" s="102"/>
      <c r="M56" s="102">
        <v>0</v>
      </c>
      <c r="N56" s="148">
        <f t="shared" si="7"/>
        <v>13</v>
      </c>
    </row>
    <row r="57" spans="1:14" x14ac:dyDescent="0.2">
      <c r="A57" s="147"/>
      <c r="B57" s="112" t="s">
        <v>39</v>
      </c>
      <c r="C57" s="113" t="s">
        <v>40</v>
      </c>
      <c r="D57" s="125">
        <v>10</v>
      </c>
      <c r="E57" s="116"/>
      <c r="F57" s="116"/>
      <c r="G57" s="115">
        <f t="shared" si="4"/>
        <v>0</v>
      </c>
      <c r="H57" s="102"/>
      <c r="I57" s="116"/>
      <c r="J57" s="115">
        <f t="shared" si="5"/>
        <v>0</v>
      </c>
      <c r="K57" s="115">
        <f t="shared" si="6"/>
        <v>0</v>
      </c>
      <c r="L57" s="102"/>
      <c r="M57" s="102">
        <v>0</v>
      </c>
      <c r="N57" s="148">
        <f t="shared" si="7"/>
        <v>10</v>
      </c>
    </row>
    <row r="58" spans="1:14" x14ac:dyDescent="0.2">
      <c r="A58" s="147"/>
      <c r="B58" s="112" t="s">
        <v>41</v>
      </c>
      <c r="C58" s="113" t="s">
        <v>42</v>
      </c>
      <c r="D58" s="125">
        <v>9</v>
      </c>
      <c r="E58" s="102"/>
      <c r="F58" s="116"/>
      <c r="G58" s="115">
        <f t="shared" si="4"/>
        <v>0</v>
      </c>
      <c r="H58" s="102"/>
      <c r="I58" s="102"/>
      <c r="J58" s="115">
        <f t="shared" si="5"/>
        <v>0</v>
      </c>
      <c r="K58" s="115">
        <f t="shared" si="6"/>
        <v>0</v>
      </c>
      <c r="L58" s="102"/>
      <c r="M58" s="102">
        <v>0</v>
      </c>
      <c r="N58" s="148">
        <f t="shared" si="7"/>
        <v>9</v>
      </c>
    </row>
    <row r="59" spans="1:14" x14ac:dyDescent="0.2">
      <c r="A59" s="147"/>
      <c r="B59" s="112" t="s">
        <v>43</v>
      </c>
      <c r="C59" s="113" t="s">
        <v>40</v>
      </c>
      <c r="D59" s="119">
        <v>8</v>
      </c>
      <c r="E59" s="116"/>
      <c r="F59" s="116"/>
      <c r="G59" s="115">
        <f t="shared" si="4"/>
        <v>0</v>
      </c>
      <c r="H59" s="102"/>
      <c r="I59" s="102"/>
      <c r="J59" s="115">
        <f t="shared" si="5"/>
        <v>0</v>
      </c>
      <c r="K59" s="115">
        <f t="shared" si="6"/>
        <v>0</v>
      </c>
      <c r="L59" s="102"/>
      <c r="M59" s="102">
        <v>0</v>
      </c>
      <c r="N59" s="148">
        <f t="shared" si="7"/>
        <v>8</v>
      </c>
    </row>
    <row r="60" spans="1:14" x14ac:dyDescent="0.2">
      <c r="A60" s="147"/>
      <c r="B60" s="112" t="s">
        <v>44</v>
      </c>
      <c r="C60" s="113" t="s">
        <v>26</v>
      </c>
      <c r="D60" s="125">
        <v>8</v>
      </c>
      <c r="E60" s="116"/>
      <c r="F60" s="116"/>
      <c r="G60" s="115">
        <f t="shared" si="4"/>
        <v>0</v>
      </c>
      <c r="H60" s="102"/>
      <c r="I60" s="102"/>
      <c r="J60" s="115">
        <f t="shared" si="5"/>
        <v>0</v>
      </c>
      <c r="K60" s="115">
        <f t="shared" si="6"/>
        <v>0</v>
      </c>
      <c r="L60" s="102"/>
      <c r="M60" s="102">
        <v>0</v>
      </c>
      <c r="N60" s="148">
        <f t="shared" si="7"/>
        <v>8</v>
      </c>
    </row>
    <row r="61" spans="1:14" ht="15" x14ac:dyDescent="0.25">
      <c r="A61" s="147"/>
      <c r="B61" s="149" t="s">
        <v>45</v>
      </c>
      <c r="C61" s="153" t="s">
        <v>34</v>
      </c>
      <c r="D61" s="119">
        <v>7</v>
      </c>
      <c r="E61" s="116"/>
      <c r="F61" s="116"/>
      <c r="G61" s="115">
        <f t="shared" si="4"/>
        <v>0</v>
      </c>
      <c r="H61" s="102"/>
      <c r="I61" s="102"/>
      <c r="J61" s="115">
        <f t="shared" si="5"/>
        <v>0</v>
      </c>
      <c r="K61" s="115">
        <f t="shared" si="6"/>
        <v>0</v>
      </c>
      <c r="L61" s="102"/>
      <c r="M61" s="102">
        <v>0</v>
      </c>
      <c r="N61" s="148">
        <f t="shared" si="7"/>
        <v>7</v>
      </c>
    </row>
    <row r="62" spans="1:14" x14ac:dyDescent="0.2">
      <c r="A62" s="147"/>
      <c r="B62" s="112" t="s">
        <v>46</v>
      </c>
      <c r="C62" s="113" t="s">
        <v>26</v>
      </c>
      <c r="D62" s="154">
        <v>7</v>
      </c>
      <c r="E62" s="102"/>
      <c r="F62" s="116"/>
      <c r="G62" s="115">
        <f t="shared" si="4"/>
        <v>0</v>
      </c>
      <c r="H62" s="102"/>
      <c r="I62" s="102"/>
      <c r="J62" s="115">
        <f t="shared" si="5"/>
        <v>0</v>
      </c>
      <c r="K62" s="115">
        <f t="shared" si="6"/>
        <v>0</v>
      </c>
      <c r="L62" s="102"/>
      <c r="M62" s="102">
        <v>0</v>
      </c>
      <c r="N62" s="148">
        <f t="shared" si="7"/>
        <v>7</v>
      </c>
    </row>
    <row r="63" spans="1:14" x14ac:dyDescent="0.2">
      <c r="A63" s="147"/>
      <c r="B63" s="112" t="s">
        <v>47</v>
      </c>
      <c r="C63" s="113" t="s">
        <v>48</v>
      </c>
      <c r="D63" s="119">
        <v>7</v>
      </c>
      <c r="E63" s="116"/>
      <c r="F63" s="116"/>
      <c r="G63" s="115">
        <f t="shared" si="4"/>
        <v>0</v>
      </c>
      <c r="H63" s="102"/>
      <c r="I63" s="102"/>
      <c r="J63" s="115">
        <f t="shared" si="5"/>
        <v>0</v>
      </c>
      <c r="K63" s="115">
        <f t="shared" si="6"/>
        <v>0</v>
      </c>
      <c r="L63" s="102"/>
      <c r="M63" s="102">
        <v>0</v>
      </c>
      <c r="N63" s="148">
        <f t="shared" si="7"/>
        <v>7</v>
      </c>
    </row>
    <row r="64" spans="1:14" x14ac:dyDescent="0.2">
      <c r="A64" s="102"/>
      <c r="B64" s="112" t="s">
        <v>49</v>
      </c>
      <c r="C64" s="113" t="s">
        <v>34</v>
      </c>
      <c r="D64" s="119">
        <v>6</v>
      </c>
      <c r="E64" s="116"/>
      <c r="F64" s="116"/>
      <c r="G64" s="115">
        <f t="shared" si="4"/>
        <v>0</v>
      </c>
      <c r="H64" s="102"/>
      <c r="I64" s="102"/>
      <c r="J64" s="115">
        <f t="shared" si="5"/>
        <v>0</v>
      </c>
      <c r="K64" s="115">
        <f t="shared" si="6"/>
        <v>0</v>
      </c>
      <c r="L64" s="102"/>
      <c r="M64" s="102">
        <v>0</v>
      </c>
      <c r="N64" s="148">
        <f t="shared" si="7"/>
        <v>6</v>
      </c>
    </row>
    <row r="65" spans="1:14" x14ac:dyDescent="0.2">
      <c r="A65" s="147"/>
      <c r="B65" s="112" t="s">
        <v>50</v>
      </c>
      <c r="C65" s="113" t="s">
        <v>42</v>
      </c>
      <c r="D65" s="119">
        <v>6</v>
      </c>
      <c r="E65" s="116"/>
      <c r="F65" s="116"/>
      <c r="G65" s="115">
        <f t="shared" si="4"/>
        <v>0</v>
      </c>
      <c r="H65" s="102"/>
      <c r="I65" s="102"/>
      <c r="J65" s="115">
        <f t="shared" si="5"/>
        <v>0</v>
      </c>
      <c r="K65" s="115">
        <f t="shared" si="6"/>
        <v>0</v>
      </c>
      <c r="L65" s="102"/>
      <c r="M65" s="102">
        <v>0</v>
      </c>
      <c r="N65" s="148">
        <f t="shared" si="7"/>
        <v>6</v>
      </c>
    </row>
    <row r="66" spans="1:14" x14ac:dyDescent="0.2">
      <c r="A66" s="147"/>
      <c r="B66" s="155" t="s">
        <v>51</v>
      </c>
      <c r="C66" s="156" t="s">
        <v>26</v>
      </c>
      <c r="D66" s="119">
        <v>4</v>
      </c>
      <c r="E66" s="116"/>
      <c r="F66" s="116"/>
      <c r="G66" s="115">
        <f t="shared" si="4"/>
        <v>0</v>
      </c>
      <c r="H66" s="102"/>
      <c r="I66" s="102"/>
      <c r="J66" s="115">
        <f t="shared" si="5"/>
        <v>0</v>
      </c>
      <c r="K66" s="115">
        <f t="shared" si="6"/>
        <v>0</v>
      </c>
      <c r="L66" s="102"/>
      <c r="M66" s="102">
        <v>0</v>
      </c>
      <c r="N66" s="148">
        <f t="shared" si="7"/>
        <v>4</v>
      </c>
    </row>
    <row r="67" spans="1:14" x14ac:dyDescent="0.2">
      <c r="A67" s="147"/>
      <c r="B67" s="112" t="s">
        <v>53</v>
      </c>
      <c r="C67" s="113" t="s">
        <v>32</v>
      </c>
      <c r="D67" s="125">
        <v>0</v>
      </c>
      <c r="E67" s="116"/>
      <c r="F67" s="116"/>
      <c r="G67" s="115">
        <f t="shared" si="4"/>
        <v>0</v>
      </c>
      <c r="H67" s="102"/>
      <c r="I67" s="102"/>
      <c r="J67" s="115">
        <f t="shared" si="5"/>
        <v>0</v>
      </c>
      <c r="K67" s="115">
        <f t="shared" si="6"/>
        <v>0</v>
      </c>
      <c r="L67" s="102"/>
      <c r="M67" s="102">
        <v>0</v>
      </c>
      <c r="N67" s="148">
        <f t="shared" si="7"/>
        <v>0</v>
      </c>
    </row>
    <row r="68" spans="1:14" ht="15" x14ac:dyDescent="0.25">
      <c r="A68" s="147"/>
      <c r="B68" s="149" t="s">
        <v>54</v>
      </c>
      <c r="C68" s="150" t="s">
        <v>34</v>
      </c>
      <c r="D68" s="154">
        <v>0</v>
      </c>
      <c r="E68" s="116"/>
      <c r="F68" s="116"/>
      <c r="G68" s="115">
        <f t="shared" si="4"/>
        <v>0</v>
      </c>
      <c r="H68" s="102"/>
      <c r="I68" s="102"/>
      <c r="J68" s="115">
        <f t="shared" si="5"/>
        <v>0</v>
      </c>
      <c r="K68" s="115">
        <f t="shared" si="6"/>
        <v>0</v>
      </c>
      <c r="L68" s="102"/>
      <c r="M68" s="102">
        <v>0</v>
      </c>
      <c r="N68" s="148">
        <f t="shared" si="7"/>
        <v>0</v>
      </c>
    </row>
    <row r="69" spans="1:14" x14ac:dyDescent="0.2">
      <c r="A69" s="147"/>
      <c r="B69" s="151"/>
      <c r="C69" s="102"/>
      <c r="D69" s="119">
        <v>0</v>
      </c>
      <c r="E69" s="116"/>
      <c r="F69" s="116"/>
      <c r="G69" s="115">
        <f t="shared" si="4"/>
        <v>0</v>
      </c>
      <c r="H69" s="102"/>
      <c r="I69" s="102"/>
      <c r="J69" s="115">
        <f t="shared" si="5"/>
        <v>0</v>
      </c>
      <c r="K69" s="115">
        <f t="shared" si="6"/>
        <v>0</v>
      </c>
      <c r="L69" s="102"/>
      <c r="M69" s="102">
        <v>0</v>
      </c>
      <c r="N69" s="148">
        <f t="shared" si="7"/>
        <v>0</v>
      </c>
    </row>
    <row r="70" spans="1:14" x14ac:dyDescent="0.2">
      <c r="A70" s="98"/>
      <c r="B70" s="130" t="s">
        <v>109</v>
      </c>
      <c r="C70" s="98"/>
      <c r="D70" s="98"/>
      <c r="E70" s="131"/>
      <c r="F70" s="137" t="s">
        <v>91</v>
      </c>
      <c r="G70" s="131"/>
      <c r="H70" s="131"/>
      <c r="I70" s="131"/>
      <c r="J70" s="131"/>
      <c r="K70" s="138"/>
    </row>
    <row r="71" spans="1:14" x14ac:dyDescent="0.2">
      <c r="A71" s="100" t="s">
        <v>69</v>
      </c>
      <c r="B71" s="100" t="s">
        <v>107</v>
      </c>
      <c r="C71" s="164" t="s">
        <v>71</v>
      </c>
      <c r="D71" s="165" t="s">
        <v>73</v>
      </c>
      <c r="E71" s="165"/>
      <c r="F71" s="103" t="s">
        <v>75</v>
      </c>
      <c r="G71" s="131"/>
      <c r="H71" s="137"/>
      <c r="I71" s="131"/>
      <c r="J71" s="137"/>
      <c r="K71" s="131"/>
      <c r="L71" s="131"/>
      <c r="M71" s="138"/>
    </row>
    <row r="72" spans="1:14" x14ac:dyDescent="0.2">
      <c r="A72" s="105" t="s">
        <v>78</v>
      </c>
      <c r="B72" s="105" t="s">
        <v>79</v>
      </c>
      <c r="C72" s="164"/>
      <c r="D72" s="107" t="s">
        <v>81</v>
      </c>
      <c r="E72" s="105" t="s">
        <v>82</v>
      </c>
      <c r="F72" s="108" t="s">
        <v>85</v>
      </c>
      <c r="G72" s="131"/>
      <c r="H72" s="137"/>
      <c r="I72" s="131"/>
      <c r="J72" s="137"/>
      <c r="K72" s="131"/>
      <c r="L72" s="131"/>
      <c r="M72" s="140"/>
    </row>
    <row r="73" spans="1:14" x14ac:dyDescent="0.2">
      <c r="A73" s="147">
        <v>3</v>
      </c>
      <c r="B73" s="112" t="s">
        <v>31</v>
      </c>
      <c r="C73" s="113" t="s">
        <v>32</v>
      </c>
      <c r="D73" s="116">
        <v>24.73</v>
      </c>
      <c r="E73" s="116">
        <v>22.95</v>
      </c>
      <c r="F73" s="115">
        <f>IF(D73&lt;E73,E73,D73)</f>
        <v>24.73</v>
      </c>
      <c r="G73" s="141"/>
      <c r="H73" s="141"/>
      <c r="I73" s="141"/>
      <c r="J73" s="141"/>
      <c r="K73" s="141"/>
      <c r="L73" s="141"/>
      <c r="M73" s="134"/>
    </row>
  </sheetData>
  <sheetProtection selectLockedCells="1" selectUnlockedCells="1"/>
  <mergeCells count="18">
    <mergeCell ref="C45:C46"/>
    <mergeCell ref="E45:F45"/>
    <mergeCell ref="H45:I45"/>
    <mergeCell ref="C71:C72"/>
    <mergeCell ref="D71:E71"/>
    <mergeCell ref="C26:C27"/>
    <mergeCell ref="D26:E26"/>
    <mergeCell ref="D41:G41"/>
    <mergeCell ref="D42:I42"/>
    <mergeCell ref="D43:G43"/>
    <mergeCell ref="D44:G44"/>
    <mergeCell ref="D3:I3"/>
    <mergeCell ref="D4:I4"/>
    <mergeCell ref="D5:I5"/>
    <mergeCell ref="D6:G6"/>
    <mergeCell ref="C7:C8"/>
    <mergeCell ref="E7:F7"/>
    <mergeCell ref="H7:I7"/>
  </mergeCells>
  <printOptions horizontalCentered="1"/>
  <pageMargins left="0.19652777777777777" right="0.19652777777777777" top="0.47222222222222221" bottom="0.4722222222222222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PRŮBĚŽNĚ CELKOVÉ</vt:lpstr>
      <vt:lpstr>ŽENY_MUŽI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Dusilek</dc:creator>
  <cp:lastModifiedBy>Michal Dusilek</cp:lastModifiedBy>
  <dcterms:created xsi:type="dcterms:W3CDTF">2019-09-26T15:42:25Z</dcterms:created>
  <dcterms:modified xsi:type="dcterms:W3CDTF">2019-09-26T15:42:25Z</dcterms:modified>
</cp:coreProperties>
</file>