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micha\Documents\Hasiči\PREZENTACE OKRES\"/>
    </mc:Choice>
  </mc:AlternateContent>
  <xr:revisionPtr revIDLastSave="0" documentId="8_{3BC58B14-6D50-4E5E-81C5-3CA7005F6F44}" xr6:coauthVersionLast="45" xr6:coauthVersionMax="45" xr10:uidLastSave="{00000000-0000-0000-0000-000000000000}"/>
  <bookViews>
    <workbookView xWindow="-120" yWindow="-120" windowWidth="20730" windowHeight="11160" tabRatio="500" activeTab="1"/>
  </bookViews>
  <sheets>
    <sheet name="CELKOVĚ 2019" sheetId="1" r:id="rId1"/>
    <sheet name="ŽENY_MUŽ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" i="1" l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G9" i="2"/>
  <c r="K9" i="2" s="1"/>
  <c r="J9" i="2"/>
  <c r="N9" i="2"/>
  <c r="G10" i="2"/>
  <c r="K10" i="2" s="1"/>
  <c r="J10" i="2"/>
  <c r="N10" i="2"/>
  <c r="G11" i="2"/>
  <c r="K11" i="2" s="1"/>
  <c r="J11" i="2"/>
  <c r="N11" i="2"/>
  <c r="G12" i="2"/>
  <c r="K12" i="2" s="1"/>
  <c r="J12" i="2"/>
  <c r="N12" i="2"/>
  <c r="G13" i="2"/>
  <c r="K13" i="2" s="1"/>
  <c r="J13" i="2"/>
  <c r="N13" i="2"/>
  <c r="G14" i="2"/>
  <c r="K14" i="2" s="1"/>
  <c r="J14" i="2"/>
  <c r="N14" i="2"/>
  <c r="G15" i="2"/>
  <c r="K15" i="2" s="1"/>
  <c r="J15" i="2"/>
  <c r="N15" i="2"/>
  <c r="G16" i="2"/>
  <c r="K16" i="2" s="1"/>
  <c r="J16" i="2"/>
  <c r="N16" i="2"/>
  <c r="G17" i="2"/>
  <c r="K17" i="2" s="1"/>
  <c r="J17" i="2"/>
  <c r="N17" i="2"/>
  <c r="G18" i="2"/>
  <c r="K18" i="2" s="1"/>
  <c r="J18" i="2"/>
  <c r="N18" i="2"/>
  <c r="G19" i="2"/>
  <c r="K19" i="2" s="1"/>
  <c r="J19" i="2"/>
  <c r="N19" i="2"/>
  <c r="G20" i="2"/>
  <c r="K20" i="2" s="1"/>
  <c r="J20" i="2"/>
  <c r="N20" i="2"/>
  <c r="G21" i="2"/>
  <c r="K21" i="2" s="1"/>
  <c r="J21" i="2"/>
  <c r="N21" i="2"/>
  <c r="G22" i="2"/>
  <c r="K22" i="2" s="1"/>
  <c r="J22" i="2"/>
  <c r="N22" i="2"/>
  <c r="G23" i="2"/>
  <c r="K23" i="2" s="1"/>
  <c r="J23" i="2"/>
  <c r="N23" i="2"/>
  <c r="G24" i="2"/>
  <c r="K24" i="2" s="1"/>
  <c r="J24" i="2"/>
  <c r="N24" i="2"/>
  <c r="G25" i="2"/>
  <c r="K25" i="2" s="1"/>
  <c r="J25" i="2"/>
  <c r="N25" i="2"/>
  <c r="G26" i="2"/>
  <c r="K26" i="2" s="1"/>
  <c r="J26" i="2"/>
  <c r="N26" i="2"/>
  <c r="G27" i="2"/>
  <c r="K27" i="2" s="1"/>
  <c r="J27" i="2"/>
  <c r="N27" i="2"/>
  <c r="F32" i="2"/>
  <c r="G49" i="2"/>
  <c r="K49" i="2" s="1"/>
  <c r="J49" i="2"/>
  <c r="N49" i="2"/>
  <c r="G50" i="2"/>
  <c r="K50" i="2" s="1"/>
  <c r="J50" i="2"/>
  <c r="N50" i="2"/>
  <c r="G51" i="2"/>
  <c r="K51" i="2" s="1"/>
  <c r="J51" i="2"/>
  <c r="N51" i="2"/>
  <c r="G52" i="2"/>
  <c r="K52" i="2" s="1"/>
  <c r="J52" i="2"/>
  <c r="N52" i="2"/>
  <c r="G53" i="2"/>
  <c r="K53" i="2" s="1"/>
  <c r="J53" i="2"/>
  <c r="N53" i="2"/>
  <c r="G54" i="2"/>
  <c r="K54" i="2" s="1"/>
  <c r="J54" i="2"/>
  <c r="N54" i="2"/>
  <c r="G55" i="2"/>
  <c r="K55" i="2" s="1"/>
  <c r="J55" i="2"/>
  <c r="N55" i="2"/>
  <c r="G56" i="2"/>
  <c r="K56" i="2" s="1"/>
  <c r="J56" i="2"/>
  <c r="N56" i="2"/>
  <c r="G57" i="2"/>
  <c r="K57" i="2" s="1"/>
  <c r="J57" i="2"/>
  <c r="N57" i="2"/>
  <c r="G58" i="2"/>
  <c r="K58" i="2" s="1"/>
  <c r="J58" i="2"/>
  <c r="N58" i="2"/>
  <c r="G59" i="2"/>
  <c r="K59" i="2" s="1"/>
  <c r="J59" i="2"/>
  <c r="N59" i="2"/>
  <c r="G60" i="2"/>
  <c r="K60" i="2" s="1"/>
  <c r="J60" i="2"/>
  <c r="N60" i="2"/>
  <c r="G61" i="2"/>
  <c r="K61" i="2" s="1"/>
  <c r="J61" i="2"/>
  <c r="N61" i="2"/>
  <c r="G62" i="2"/>
  <c r="K62" i="2" s="1"/>
  <c r="J62" i="2"/>
  <c r="N62" i="2"/>
  <c r="G63" i="2"/>
  <c r="K63" i="2" s="1"/>
  <c r="J63" i="2"/>
  <c r="N63" i="2"/>
  <c r="G64" i="2"/>
  <c r="K64" i="2" s="1"/>
  <c r="J64" i="2"/>
  <c r="N64" i="2"/>
  <c r="G65" i="2"/>
  <c r="K65" i="2" s="1"/>
  <c r="J65" i="2"/>
  <c r="N65" i="2"/>
  <c r="G66" i="2"/>
  <c r="K66" i="2" s="1"/>
  <c r="J66" i="2"/>
  <c r="N66" i="2"/>
  <c r="G67" i="2"/>
  <c r="K67" i="2" s="1"/>
  <c r="J67" i="2"/>
  <c r="N67" i="2"/>
  <c r="G68" i="2"/>
  <c r="K68" i="2" s="1"/>
  <c r="J68" i="2"/>
  <c r="N68" i="2"/>
  <c r="G69" i="2"/>
  <c r="K69" i="2" s="1"/>
  <c r="J69" i="2"/>
  <c r="N69" i="2"/>
  <c r="G70" i="2"/>
  <c r="K70" i="2" s="1"/>
  <c r="J70" i="2"/>
  <c r="N70" i="2"/>
  <c r="G71" i="2"/>
  <c r="K71" i="2" s="1"/>
  <c r="J71" i="2"/>
  <c r="N71" i="2"/>
  <c r="F77" i="2"/>
</calcChain>
</file>

<file path=xl/sharedStrings.xml><?xml version="1.0" encoding="utf-8"?>
<sst xmlns="http://schemas.openxmlformats.org/spreadsheetml/2006/main" count="619" uniqueCount="119">
  <si>
    <t>Houdkov.</t>
  </si>
  <si>
    <t>Bystré</t>
  </si>
  <si>
    <t>Trnov</t>
  </si>
  <si>
    <t>Lukavice</t>
  </si>
  <si>
    <t>Semech.</t>
  </si>
  <si>
    <t>Sněžné</t>
  </si>
  <si>
    <t>Meziměstí</t>
  </si>
  <si>
    <t>Dobruška</t>
  </si>
  <si>
    <t>Opočno</t>
  </si>
  <si>
    <t>Častolovice</t>
  </si>
  <si>
    <t>8.5.</t>
  </si>
  <si>
    <t>18.5.</t>
  </si>
  <si>
    <t>8.6.</t>
  </si>
  <si>
    <t>16.6.</t>
  </si>
  <si>
    <t>29.6.</t>
  </si>
  <si>
    <t>13.7.</t>
  </si>
  <si>
    <t>20.7.</t>
  </si>
  <si>
    <t>7.9.</t>
  </si>
  <si>
    <t>14.9.</t>
  </si>
  <si>
    <t>21.9.</t>
  </si>
  <si>
    <t>BODY</t>
  </si>
  <si>
    <t>POŘADÍ</t>
  </si>
  <si>
    <t>SDH - MUŽI</t>
  </si>
  <si>
    <t>OKRES</t>
  </si>
  <si>
    <t>CELKEM</t>
  </si>
  <si>
    <t>HOUDKOVICE</t>
  </si>
  <si>
    <t>RK</t>
  </si>
  <si>
    <t>NP</t>
  </si>
  <si>
    <t>/</t>
  </si>
  <si>
    <t xml:space="preserve">SNĚŽNÉ </t>
  </si>
  <si>
    <t>SEMECHNICE</t>
  </si>
  <si>
    <t>LODÍN</t>
  </si>
  <si>
    <t>HK</t>
  </si>
  <si>
    <t>MEZIMĚSTÍ</t>
  </si>
  <si>
    <t>NA</t>
  </si>
  <si>
    <t>NOVÝ HRÁDEK</t>
  </si>
  <si>
    <t>OPOČNO</t>
  </si>
  <si>
    <t>LUKAVICE</t>
  </si>
  <si>
    <t>MYŠTĚVES</t>
  </si>
  <si>
    <t>BAŠNICE</t>
  </si>
  <si>
    <t>JC</t>
  </si>
  <si>
    <t>10</t>
  </si>
  <si>
    <t>LETOHRAD KUNČICE B</t>
  </si>
  <si>
    <t>UO</t>
  </si>
  <si>
    <t>11</t>
  </si>
  <si>
    <t>TRNOV</t>
  </si>
  <si>
    <t>RENMOTOR JINOLICE</t>
  </si>
  <si>
    <t>TŘEBEŠOV</t>
  </si>
  <si>
    <t>13</t>
  </si>
  <si>
    <t>BYSTRÉ V O.H.</t>
  </si>
  <si>
    <t>15</t>
  </si>
  <si>
    <t>BUKOVICE</t>
  </si>
  <si>
    <t>16</t>
  </si>
  <si>
    <t>VRBICE</t>
  </si>
  <si>
    <t>DUBENEC</t>
  </si>
  <si>
    <t>TU</t>
  </si>
  <si>
    <t>18</t>
  </si>
  <si>
    <t>ČERNČICE</t>
  </si>
  <si>
    <t>LETOHRAD KUNČICE D</t>
  </si>
  <si>
    <t>KRUHOVKA (Semechnice)</t>
  </si>
  <si>
    <t>PŠÁNKY</t>
  </si>
  <si>
    <t>VYSOKOV</t>
  </si>
  <si>
    <t xml:space="preserve">PORUŠENÍ PRAVIDLA O NÁSTUPU </t>
  </si>
  <si>
    <t>SDH - ŽENY</t>
  </si>
  <si>
    <t>KVASINY</t>
  </si>
  <si>
    <t>TUTLEKY</t>
  </si>
  <si>
    <t>DLOUHÁ VES</t>
  </si>
  <si>
    <t>9</t>
  </si>
  <si>
    <t>KOSTELECKÁ LHOTA</t>
  </si>
  <si>
    <t>NEPOMUKY</t>
  </si>
  <si>
    <t>OHNIŠOV</t>
  </si>
  <si>
    <t>14</t>
  </si>
  <si>
    <t>DLOUHÁ VES - B</t>
  </si>
  <si>
    <t xml:space="preserve">     VÝSLEDKOVÁ  LISTINA SOUTĚŽE "O POHÁR PODORLICKÉ LIGY" V POŽÁRNÍM ÚTOKU</t>
  </si>
  <si>
    <t>MÍSTO KONÁNÍ      :</t>
  </si>
  <si>
    <t>Č A S T O L O V I C E</t>
  </si>
  <si>
    <t>TERMÍN KONÁNÍ    :</t>
  </si>
  <si>
    <t>21.  Z Á Ř Í   2 0 1 9</t>
  </si>
  <si>
    <t>START.</t>
  </si>
  <si>
    <t>Ž E N Y</t>
  </si>
  <si>
    <t>OKRES :</t>
  </si>
  <si>
    <t>POČET</t>
  </si>
  <si>
    <t>1    ČAS     2</t>
  </si>
  <si>
    <t>Čas</t>
  </si>
  <si>
    <t>Započít.</t>
  </si>
  <si>
    <t>Umístení</t>
  </si>
  <si>
    <t>BODY DO</t>
  </si>
  <si>
    <t>CISLO:</t>
  </si>
  <si>
    <t>SDH :</t>
  </si>
  <si>
    <t>BODŮ:</t>
  </si>
  <si>
    <t>LEVÝ T.</t>
  </si>
  <si>
    <t>PRAVÝ</t>
  </si>
  <si>
    <t>I.pokus</t>
  </si>
  <si>
    <t>II.pokus</t>
  </si>
  <si>
    <t>čas</t>
  </si>
  <si>
    <t>v soutěži</t>
  </si>
  <si>
    <t>POHÁRU:</t>
  </si>
  <si>
    <t>PRŮBĚŽ.</t>
  </si>
  <si>
    <t xml:space="preserve"> </t>
  </si>
  <si>
    <t>VÍTĚZ MEMORIÁLU MIROSLAVA FRÝDY:</t>
  </si>
  <si>
    <t>(NEJLEPŠÍ ČAS II.KOLA SOUTĚŽE)</t>
  </si>
  <si>
    <t>DRŽITEL PUTOVNÍHO POHÁRU STAROSTY OBCE ČASTOLOVICE</t>
  </si>
  <si>
    <t>BODOVANI  PRO  XX. ROCNIK  - POHARU  "PODORLICKÉ LIGY" V POŽ.ÚTOKU :</t>
  </si>
  <si>
    <t>--------------------------------------------------------------------------------------------------------------------------</t>
  </si>
  <si>
    <t>MUŽI  :</t>
  </si>
  <si>
    <t>1. MÍSTO = 10 BODŮ</t>
  </si>
  <si>
    <t xml:space="preserve">  6. MÍSTO =   5 BODŮ</t>
  </si>
  <si>
    <t>ŽENY  :</t>
  </si>
  <si>
    <t>2. MÍSTO =  9 BODŮ</t>
  </si>
  <si>
    <t xml:space="preserve">  7. MÍSTO =   4 BODY</t>
  </si>
  <si>
    <t>3. MÍSTO =  8 BODŮ</t>
  </si>
  <si>
    <t xml:space="preserve">  8. MÍSTO =   3 BODY</t>
  </si>
  <si>
    <t>4. MÍSTO =  7 BODŮ</t>
  </si>
  <si>
    <t xml:space="preserve">  9. MÍSTO =   2 BODY</t>
  </si>
  <si>
    <t xml:space="preserve">     BODUJÍ  DRUŽSTVA  SDH  DLE UVEDENÉHO UMÍSTĚNÍ BEZ OHLEDU NA OKRES.</t>
  </si>
  <si>
    <t>5. MÍSTO =  6 BODŮ</t>
  </si>
  <si>
    <t xml:space="preserve"> 10.MÍSTO =   1 BOD</t>
  </si>
  <si>
    <t>M U Ž I</t>
  </si>
  <si>
    <t>KRUHOVKA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</si>
</sst>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E"/>
      <charset val="238"/>
    </font>
    <font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6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5" fillId="0" borderId="27" xfId="0" applyFont="1" applyBorder="1"/>
    <xf numFmtId="0" fontId="5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7" fillId="0" borderId="19" xfId="0" applyFont="1" applyBorder="1"/>
    <xf numFmtId="0" fontId="7" fillId="0" borderId="20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3" fillId="0" borderId="32" xfId="0" applyFont="1" applyBorder="1"/>
    <xf numFmtId="0" fontId="3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1" fontId="0" fillId="2" borderId="39" xfId="0" applyNumberFormat="1" applyFont="1" applyFill="1" applyBorder="1" applyAlignment="1">
      <alignment horizontal="center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0" fillId="0" borderId="20" xfId="0" applyBorder="1"/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" fontId="0" fillId="2" borderId="4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46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5" fillId="0" borderId="46" xfId="0" applyFont="1" applyBorder="1"/>
    <xf numFmtId="0" fontId="5" fillId="0" borderId="47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10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8" xfId="0" applyFont="1" applyBorder="1"/>
    <xf numFmtId="1" fontId="5" fillId="0" borderId="44" xfId="0" applyNumberFormat="1" applyFont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2" fontId="10" fillId="0" borderId="44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0" fillId="0" borderId="44" xfId="0" applyNumberFormat="1" applyFont="1" applyFill="1" applyBorder="1" applyAlignment="1">
      <alignment horizontal="center"/>
    </xf>
    <xf numFmtId="1" fontId="8" fillId="0" borderId="44" xfId="0" applyNumberFormat="1" applyFont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1" fontId="0" fillId="0" borderId="44" xfId="0" applyNumberFormat="1" applyFill="1" applyBorder="1" applyAlignment="1">
      <alignment horizontal="center"/>
    </xf>
    <xf numFmtId="2" fontId="5" fillId="0" borderId="44" xfId="0" applyNumberFormat="1" applyFont="1" applyFill="1" applyBorder="1" applyAlignment="1">
      <alignment horizontal="center"/>
    </xf>
    <xf numFmtId="2" fontId="10" fillId="0" borderId="44" xfId="0" applyNumberFormat="1" applyFont="1" applyFill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center"/>
    </xf>
    <xf numFmtId="0" fontId="0" fillId="0" borderId="0" xfId="0" applyBorder="1"/>
    <xf numFmtId="2" fontId="10" fillId="0" borderId="0" xfId="0" applyNumberFormat="1" applyFont="1" applyBorder="1" applyAlignment="1">
      <alignment horizontal="left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47" xfId="0" applyFont="1" applyBorder="1"/>
    <xf numFmtId="1" fontId="5" fillId="0" borderId="44" xfId="0" applyNumberFormat="1" applyFont="1" applyFill="1" applyBorder="1" applyAlignment="1">
      <alignment horizontal="center"/>
    </xf>
    <xf numFmtId="0" fontId="14" fillId="0" borderId="39" xfId="0" applyFont="1" applyBorder="1" applyAlignment="1">
      <alignment horizontal="left"/>
    </xf>
    <xf numFmtId="0" fontId="14" fillId="0" borderId="39" xfId="0" applyFont="1" applyBorder="1" applyAlignment="1">
      <alignment horizontal="center"/>
    </xf>
    <xf numFmtId="1" fontId="0" fillId="0" borderId="41" xfId="0" applyNumberForma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1" fontId="10" fillId="0" borderId="44" xfId="0" applyNumberFormat="1" applyFont="1" applyBorder="1" applyAlignment="1">
      <alignment horizontal="center"/>
    </xf>
    <xf numFmtId="1" fontId="0" fillId="0" borderId="41" xfId="0" applyNumberFormat="1" applyFont="1" applyFill="1" applyBorder="1" applyAlignment="1">
      <alignment horizontal="center"/>
    </xf>
    <xf numFmtId="0" fontId="15" fillId="0" borderId="39" xfId="0" applyFont="1" applyBorder="1" applyAlignment="1">
      <alignment horizontal="left"/>
    </xf>
    <xf numFmtId="0" fontId="15" fillId="0" borderId="39" xfId="0" applyFont="1" applyBorder="1" applyAlignment="1">
      <alignment horizontal="center"/>
    </xf>
    <xf numFmtId="39" fontId="5" fillId="0" borderId="44" xfId="0" applyNumberFormat="1" applyFont="1" applyBorder="1" applyAlignment="1">
      <alignment horizontal="center"/>
    </xf>
    <xf numFmtId="1" fontId="5" fillId="0" borderId="41" xfId="0" applyNumberFormat="1" applyFont="1" applyBorder="1" applyAlignment="1">
      <alignment horizontal="center"/>
    </xf>
    <xf numFmtId="0" fontId="15" fillId="0" borderId="39" xfId="0" applyFont="1" applyBorder="1" applyAlignment="1">
      <alignment horizontal="center" vertical="center"/>
    </xf>
    <xf numFmtId="0" fontId="14" fillId="0" borderId="44" xfId="0" applyFont="1" applyBorder="1" applyAlignment="1">
      <alignment horizontal="left"/>
    </xf>
    <xf numFmtId="0" fontId="14" fillId="0" borderId="44" xfId="0" applyFont="1" applyBorder="1" applyAlignment="1">
      <alignment horizontal="center"/>
    </xf>
    <xf numFmtId="0" fontId="15" fillId="0" borderId="39" xfId="0" applyFont="1" applyBorder="1"/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45" xfId="0" applyBorder="1" applyAlignment="1"/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workbookViewId="0">
      <selection activeCell="X19" sqref="X19"/>
    </sheetView>
  </sheetViews>
  <sheetFormatPr defaultColWidth="9" defaultRowHeight="12.75" x14ac:dyDescent="0.2"/>
  <cols>
    <col min="1" max="1" width="23.28515625" customWidth="1"/>
    <col min="2" max="2" width="7.140625" customWidth="1"/>
    <col min="3" max="3" width="3.5703125" customWidth="1"/>
    <col min="4" max="4" width="5.28515625" customWidth="1"/>
    <col min="5" max="5" width="3.5703125" customWidth="1"/>
    <col min="6" max="6" width="5.28515625" customWidth="1"/>
    <col min="7" max="7" width="3.5703125" customWidth="1"/>
    <col min="8" max="8" width="5.28515625" customWidth="1"/>
    <col min="9" max="9" width="3.5703125" customWidth="1"/>
    <col min="10" max="10" width="5.28515625" customWidth="1"/>
    <col min="11" max="11" width="3.5703125" customWidth="1"/>
    <col min="12" max="12" width="5.28515625" customWidth="1"/>
    <col min="13" max="13" width="3.5703125" customWidth="1"/>
    <col min="14" max="14" width="5.28515625" customWidth="1"/>
    <col min="15" max="15" width="3.5703125" customWidth="1"/>
    <col min="16" max="16" width="5.28515625" customWidth="1"/>
    <col min="17" max="17" width="3.5703125" customWidth="1"/>
    <col min="18" max="18" width="5.28515625" customWidth="1"/>
    <col min="19" max="19" width="3.5703125" customWidth="1"/>
    <col min="20" max="20" width="5.28515625" customWidth="1"/>
    <col min="21" max="21" width="3.5703125" customWidth="1"/>
    <col min="22" max="22" width="5.28515625" customWidth="1"/>
    <col min="23" max="24" width="8.140625" customWidth="1"/>
  </cols>
  <sheetData>
    <row r="1" spans="1:24" ht="14.85" customHeight="1" x14ac:dyDescent="0.2">
      <c r="C1" s="156" t="s">
        <v>0</v>
      </c>
      <c r="D1" s="156"/>
      <c r="E1" s="156" t="s">
        <v>1</v>
      </c>
      <c r="F1" s="156"/>
      <c r="G1" s="156" t="s">
        <v>2</v>
      </c>
      <c r="H1" s="156"/>
      <c r="I1" s="156" t="s">
        <v>3</v>
      </c>
      <c r="J1" s="156"/>
      <c r="K1" s="156" t="s">
        <v>4</v>
      </c>
      <c r="L1" s="156"/>
      <c r="M1" s="156" t="s">
        <v>5</v>
      </c>
      <c r="N1" s="156"/>
      <c r="O1" s="156" t="s">
        <v>6</v>
      </c>
      <c r="P1" s="156"/>
      <c r="Q1" s="156" t="s">
        <v>7</v>
      </c>
      <c r="R1" s="156"/>
      <c r="S1" s="156" t="s">
        <v>8</v>
      </c>
      <c r="T1" s="156"/>
      <c r="U1" s="156" t="s">
        <v>9</v>
      </c>
      <c r="V1" s="156"/>
    </row>
    <row r="2" spans="1:24" ht="14.85" customHeight="1" x14ac:dyDescent="0.25">
      <c r="A2" s="1"/>
      <c r="B2" s="2"/>
      <c r="C2" s="157" t="s">
        <v>10</v>
      </c>
      <c r="D2" s="157"/>
      <c r="E2" s="158" t="s">
        <v>11</v>
      </c>
      <c r="F2" s="158"/>
      <c r="G2" s="157" t="s">
        <v>12</v>
      </c>
      <c r="H2" s="157"/>
      <c r="I2" s="157" t="s">
        <v>13</v>
      </c>
      <c r="J2" s="157"/>
      <c r="K2" s="157" t="s">
        <v>14</v>
      </c>
      <c r="L2" s="157"/>
      <c r="M2" s="157" t="s">
        <v>15</v>
      </c>
      <c r="N2" s="157"/>
      <c r="O2" s="158" t="s">
        <v>16</v>
      </c>
      <c r="P2" s="158"/>
      <c r="Q2" s="157" t="s">
        <v>17</v>
      </c>
      <c r="R2" s="157"/>
      <c r="S2" s="157" t="s">
        <v>18</v>
      </c>
      <c r="T2" s="157"/>
      <c r="U2" s="157" t="s">
        <v>19</v>
      </c>
      <c r="V2" s="157"/>
      <c r="W2" s="3" t="s">
        <v>20</v>
      </c>
      <c r="X2" s="4" t="s">
        <v>21</v>
      </c>
    </row>
    <row r="3" spans="1:24" ht="14.85" customHeight="1" x14ac:dyDescent="0.2">
      <c r="A3" s="5" t="s">
        <v>22</v>
      </c>
      <c r="B3" s="6" t="s">
        <v>23</v>
      </c>
      <c r="C3" s="7" t="s">
        <v>21</v>
      </c>
      <c r="D3" s="8" t="s">
        <v>20</v>
      </c>
      <c r="E3" s="7" t="s">
        <v>21</v>
      </c>
      <c r="F3" s="8" t="s">
        <v>20</v>
      </c>
      <c r="G3" s="7" t="s">
        <v>21</v>
      </c>
      <c r="H3" s="8" t="s">
        <v>20</v>
      </c>
      <c r="I3" s="7" t="s">
        <v>21</v>
      </c>
      <c r="J3" s="8" t="s">
        <v>20</v>
      </c>
      <c r="K3" s="7" t="s">
        <v>21</v>
      </c>
      <c r="L3" s="8" t="s">
        <v>20</v>
      </c>
      <c r="M3" s="7" t="s">
        <v>21</v>
      </c>
      <c r="N3" s="8" t="s">
        <v>20</v>
      </c>
      <c r="O3" s="7" t="s">
        <v>21</v>
      </c>
      <c r="P3" s="8" t="s">
        <v>20</v>
      </c>
      <c r="Q3" s="7" t="s">
        <v>21</v>
      </c>
      <c r="R3" s="8" t="s">
        <v>20</v>
      </c>
      <c r="S3" s="7" t="s">
        <v>21</v>
      </c>
      <c r="T3" s="8" t="s">
        <v>20</v>
      </c>
      <c r="U3" s="7" t="s">
        <v>21</v>
      </c>
      <c r="V3" s="8" t="s">
        <v>20</v>
      </c>
      <c r="W3" s="9" t="s">
        <v>24</v>
      </c>
      <c r="X3" s="10" t="s">
        <v>24</v>
      </c>
    </row>
    <row r="4" spans="1:24" ht="14.85" customHeight="1" x14ac:dyDescent="0.2">
      <c r="A4" s="11" t="s">
        <v>25</v>
      </c>
      <c r="B4" s="12" t="s">
        <v>26</v>
      </c>
      <c r="C4" s="13">
        <v>4</v>
      </c>
      <c r="D4" s="6">
        <v>7</v>
      </c>
      <c r="E4" s="14">
        <v>1</v>
      </c>
      <c r="F4" s="15">
        <v>10</v>
      </c>
      <c r="G4" s="13" t="s">
        <v>27</v>
      </c>
      <c r="H4" s="6">
        <v>0</v>
      </c>
      <c r="I4" s="13">
        <v>1</v>
      </c>
      <c r="J4" s="15">
        <v>10</v>
      </c>
      <c r="K4" s="13">
        <v>1</v>
      </c>
      <c r="L4" s="6">
        <v>10</v>
      </c>
      <c r="M4" s="16">
        <v>2</v>
      </c>
      <c r="N4" s="6">
        <v>9</v>
      </c>
      <c r="O4" s="17">
        <v>2</v>
      </c>
      <c r="P4" s="18">
        <v>9</v>
      </c>
      <c r="Q4" s="13" t="s">
        <v>28</v>
      </c>
      <c r="R4" s="6">
        <v>0</v>
      </c>
      <c r="S4" s="13">
        <v>1</v>
      </c>
      <c r="T4" s="6">
        <v>10</v>
      </c>
      <c r="U4" s="19">
        <v>1</v>
      </c>
      <c r="V4" s="6">
        <v>10</v>
      </c>
      <c r="W4" s="20">
        <f t="shared" ref="W4:W26" si="0">D4+F4+H4+J4+L4+N4+P4+R4+T4+V4</f>
        <v>75</v>
      </c>
      <c r="X4" s="20">
        <v>1</v>
      </c>
    </row>
    <row r="5" spans="1:24" ht="14.85" customHeight="1" x14ac:dyDescent="0.2">
      <c r="A5" s="21" t="s">
        <v>29</v>
      </c>
      <c r="B5" s="22" t="s">
        <v>26</v>
      </c>
      <c r="C5" s="23">
        <v>1</v>
      </c>
      <c r="D5" s="24">
        <v>10</v>
      </c>
      <c r="E5" s="23">
        <v>3</v>
      </c>
      <c r="F5" s="25">
        <v>8</v>
      </c>
      <c r="G5" s="23">
        <v>6</v>
      </c>
      <c r="H5" s="25">
        <v>5</v>
      </c>
      <c r="I5" s="23">
        <v>4</v>
      </c>
      <c r="J5" s="25">
        <v>7</v>
      </c>
      <c r="K5" s="23">
        <v>4</v>
      </c>
      <c r="L5" s="24">
        <v>7</v>
      </c>
      <c r="M5" s="26">
        <v>1</v>
      </c>
      <c r="N5" s="24">
        <v>10</v>
      </c>
      <c r="O5" s="27">
        <v>3</v>
      </c>
      <c r="P5" s="28">
        <v>8</v>
      </c>
      <c r="Q5" s="23" t="s">
        <v>28</v>
      </c>
      <c r="R5" s="24">
        <v>0</v>
      </c>
      <c r="S5" s="23">
        <v>6</v>
      </c>
      <c r="T5" s="24">
        <v>5</v>
      </c>
      <c r="U5" s="29">
        <v>2</v>
      </c>
      <c r="V5" s="24">
        <v>9</v>
      </c>
      <c r="W5" s="30">
        <f t="shared" si="0"/>
        <v>69</v>
      </c>
      <c r="X5" s="31">
        <v>2</v>
      </c>
    </row>
    <row r="6" spans="1:24" ht="14.85" customHeight="1" x14ac:dyDescent="0.2">
      <c r="A6" s="21" t="s">
        <v>30</v>
      </c>
      <c r="B6" s="22" t="s">
        <v>26</v>
      </c>
      <c r="C6" s="23">
        <v>7</v>
      </c>
      <c r="D6" s="24">
        <v>4</v>
      </c>
      <c r="E6" s="23">
        <v>6</v>
      </c>
      <c r="F6" s="25">
        <v>5</v>
      </c>
      <c r="G6" s="32">
        <v>9</v>
      </c>
      <c r="H6" s="24">
        <v>2</v>
      </c>
      <c r="I6" s="23">
        <v>3</v>
      </c>
      <c r="J6" s="25">
        <v>8</v>
      </c>
      <c r="K6" s="23">
        <v>2</v>
      </c>
      <c r="L6" s="24">
        <v>9</v>
      </c>
      <c r="M6" s="26">
        <v>3</v>
      </c>
      <c r="N6" s="24">
        <v>8</v>
      </c>
      <c r="O6" s="27">
        <v>6</v>
      </c>
      <c r="P6" s="28">
        <v>5</v>
      </c>
      <c r="Q6" s="23" t="s">
        <v>28</v>
      </c>
      <c r="R6" s="24">
        <v>0</v>
      </c>
      <c r="S6" s="23">
        <v>3</v>
      </c>
      <c r="T6" s="24">
        <v>8</v>
      </c>
      <c r="U6" s="29">
        <v>4</v>
      </c>
      <c r="V6" s="24">
        <v>7</v>
      </c>
      <c r="W6" s="30">
        <f t="shared" si="0"/>
        <v>56</v>
      </c>
      <c r="X6" s="31">
        <v>3</v>
      </c>
    </row>
    <row r="7" spans="1:24" ht="14.85" customHeight="1" x14ac:dyDescent="0.2">
      <c r="A7" s="21" t="s">
        <v>31</v>
      </c>
      <c r="B7" s="22" t="s">
        <v>32</v>
      </c>
      <c r="C7" s="23">
        <v>8</v>
      </c>
      <c r="D7" s="24">
        <v>3</v>
      </c>
      <c r="E7" s="23">
        <v>2</v>
      </c>
      <c r="F7" s="25">
        <v>9</v>
      </c>
      <c r="G7" s="32">
        <v>8</v>
      </c>
      <c r="H7" s="24">
        <v>3</v>
      </c>
      <c r="I7" s="23">
        <v>6</v>
      </c>
      <c r="J7" s="25">
        <v>5</v>
      </c>
      <c r="K7" s="23">
        <v>5</v>
      </c>
      <c r="L7" s="24">
        <v>6</v>
      </c>
      <c r="M7" s="26">
        <v>6</v>
      </c>
      <c r="N7" s="24">
        <v>5</v>
      </c>
      <c r="O7" s="27">
        <v>7</v>
      </c>
      <c r="P7" s="28">
        <v>4</v>
      </c>
      <c r="Q7" s="23" t="s">
        <v>28</v>
      </c>
      <c r="R7" s="24">
        <v>0</v>
      </c>
      <c r="S7" s="23">
        <v>2</v>
      </c>
      <c r="T7" s="24">
        <v>9</v>
      </c>
      <c r="U7" s="29">
        <v>5</v>
      </c>
      <c r="V7" s="24">
        <v>6</v>
      </c>
      <c r="W7" s="30">
        <f t="shared" si="0"/>
        <v>50</v>
      </c>
      <c r="X7" s="31">
        <v>4</v>
      </c>
    </row>
    <row r="8" spans="1:24" ht="14.85" customHeight="1" x14ac:dyDescent="0.2">
      <c r="A8" s="21" t="s">
        <v>33</v>
      </c>
      <c r="B8" s="22" t="s">
        <v>34</v>
      </c>
      <c r="C8" s="23">
        <v>6</v>
      </c>
      <c r="D8" s="24">
        <v>5</v>
      </c>
      <c r="E8" s="23" t="s">
        <v>28</v>
      </c>
      <c r="F8" s="25">
        <v>0</v>
      </c>
      <c r="G8" s="23" t="s">
        <v>28</v>
      </c>
      <c r="H8" s="25">
        <v>0</v>
      </c>
      <c r="I8" s="23">
        <v>2</v>
      </c>
      <c r="J8" s="25">
        <v>9</v>
      </c>
      <c r="K8" s="23">
        <v>6</v>
      </c>
      <c r="L8" s="24">
        <v>5</v>
      </c>
      <c r="M8" s="26">
        <v>8</v>
      </c>
      <c r="N8" s="24">
        <v>3</v>
      </c>
      <c r="O8" s="27">
        <v>1</v>
      </c>
      <c r="P8" s="28">
        <v>10</v>
      </c>
      <c r="Q8" s="23" t="s">
        <v>28</v>
      </c>
      <c r="R8" s="24">
        <v>0</v>
      </c>
      <c r="S8" s="23" t="s">
        <v>28</v>
      </c>
      <c r="T8" s="24">
        <v>0</v>
      </c>
      <c r="U8" s="23" t="s">
        <v>28</v>
      </c>
      <c r="V8" s="24">
        <v>0</v>
      </c>
      <c r="W8" s="30">
        <f t="shared" si="0"/>
        <v>32</v>
      </c>
      <c r="X8" s="31">
        <v>5</v>
      </c>
    </row>
    <row r="9" spans="1:24" ht="14.85" customHeight="1" x14ac:dyDescent="0.25">
      <c r="A9" s="33" t="s">
        <v>35</v>
      </c>
      <c r="B9" s="34" t="s">
        <v>34</v>
      </c>
      <c r="C9" s="23" t="s">
        <v>28</v>
      </c>
      <c r="D9" s="25">
        <v>0</v>
      </c>
      <c r="E9" s="23" t="s">
        <v>28</v>
      </c>
      <c r="F9" s="25">
        <v>0</v>
      </c>
      <c r="G9" s="35" t="s">
        <v>28</v>
      </c>
      <c r="H9" s="36">
        <v>0</v>
      </c>
      <c r="I9" s="35" t="s">
        <v>28</v>
      </c>
      <c r="J9" s="36">
        <v>0</v>
      </c>
      <c r="K9" s="23" t="s">
        <v>28</v>
      </c>
      <c r="L9" s="25">
        <v>0</v>
      </c>
      <c r="M9" s="26">
        <v>4</v>
      </c>
      <c r="N9" s="24">
        <v>7</v>
      </c>
      <c r="O9" s="37">
        <v>5</v>
      </c>
      <c r="P9" s="28">
        <v>6</v>
      </c>
      <c r="Q9" s="38" t="s">
        <v>28</v>
      </c>
      <c r="R9" s="24">
        <v>0</v>
      </c>
      <c r="S9" s="39">
        <v>4</v>
      </c>
      <c r="T9" s="24">
        <v>7</v>
      </c>
      <c r="U9" s="29">
        <v>7</v>
      </c>
      <c r="V9" s="24">
        <v>4</v>
      </c>
      <c r="W9" s="30">
        <f t="shared" si="0"/>
        <v>24</v>
      </c>
      <c r="X9" s="31">
        <v>6</v>
      </c>
    </row>
    <row r="10" spans="1:24" ht="14.85" customHeight="1" x14ac:dyDescent="0.2">
      <c r="A10" s="21" t="s">
        <v>36</v>
      </c>
      <c r="B10" s="22" t="s">
        <v>26</v>
      </c>
      <c r="C10" s="23">
        <v>10</v>
      </c>
      <c r="D10" s="25">
        <v>1</v>
      </c>
      <c r="E10" s="23">
        <v>5</v>
      </c>
      <c r="F10" s="25">
        <v>6</v>
      </c>
      <c r="G10" s="23" t="s">
        <v>28</v>
      </c>
      <c r="H10" s="25">
        <v>0</v>
      </c>
      <c r="I10" s="23" t="s">
        <v>28</v>
      </c>
      <c r="J10" s="25">
        <v>0</v>
      </c>
      <c r="K10" s="23" t="s">
        <v>28</v>
      </c>
      <c r="L10" s="25">
        <v>0</v>
      </c>
      <c r="M10" s="26">
        <v>5</v>
      </c>
      <c r="N10" s="24">
        <v>6</v>
      </c>
      <c r="O10" s="23" t="s">
        <v>28</v>
      </c>
      <c r="P10" s="25">
        <v>0</v>
      </c>
      <c r="Q10" s="23" t="s">
        <v>28</v>
      </c>
      <c r="R10" s="24">
        <v>0</v>
      </c>
      <c r="S10" s="23">
        <v>5</v>
      </c>
      <c r="T10" s="24">
        <v>6</v>
      </c>
      <c r="U10" s="29">
        <v>6</v>
      </c>
      <c r="V10" s="25">
        <v>5</v>
      </c>
      <c r="W10" s="30">
        <f t="shared" si="0"/>
        <v>24</v>
      </c>
      <c r="X10" s="31">
        <v>7</v>
      </c>
    </row>
    <row r="11" spans="1:24" ht="14.85" customHeight="1" x14ac:dyDescent="0.2">
      <c r="A11" s="21" t="s">
        <v>37</v>
      </c>
      <c r="B11" s="22" t="s">
        <v>26</v>
      </c>
      <c r="C11" s="23" t="s">
        <v>28</v>
      </c>
      <c r="D11" s="24">
        <v>0</v>
      </c>
      <c r="E11" s="23" t="s">
        <v>28</v>
      </c>
      <c r="F11" s="25">
        <v>0</v>
      </c>
      <c r="G11" s="23">
        <v>10</v>
      </c>
      <c r="H11" s="25">
        <v>1</v>
      </c>
      <c r="I11" s="23">
        <v>5</v>
      </c>
      <c r="J11" s="25">
        <v>6</v>
      </c>
      <c r="K11" s="23">
        <v>3</v>
      </c>
      <c r="L11" s="25">
        <v>8</v>
      </c>
      <c r="M11" s="23" t="s">
        <v>28</v>
      </c>
      <c r="N11" s="25">
        <v>0</v>
      </c>
      <c r="O11" s="23" t="s">
        <v>28</v>
      </c>
      <c r="P11" s="25">
        <v>0</v>
      </c>
      <c r="Q11" s="23" t="s">
        <v>28</v>
      </c>
      <c r="R11" s="24">
        <v>0</v>
      </c>
      <c r="S11" s="23" t="s">
        <v>28</v>
      </c>
      <c r="T11" s="24">
        <v>0</v>
      </c>
      <c r="U11" s="23" t="s">
        <v>28</v>
      </c>
      <c r="V11" s="24">
        <v>0</v>
      </c>
      <c r="W11" s="30">
        <f t="shared" si="0"/>
        <v>15</v>
      </c>
      <c r="X11" s="31">
        <v>8</v>
      </c>
    </row>
    <row r="12" spans="1:24" ht="14.85" customHeight="1" x14ac:dyDescent="0.2">
      <c r="A12" s="21" t="s">
        <v>38</v>
      </c>
      <c r="B12" s="22" t="s">
        <v>32</v>
      </c>
      <c r="C12" s="23">
        <v>2</v>
      </c>
      <c r="D12" s="25">
        <v>9</v>
      </c>
      <c r="E12" s="23" t="s">
        <v>28</v>
      </c>
      <c r="F12" s="25">
        <v>0</v>
      </c>
      <c r="G12" s="32">
        <v>7</v>
      </c>
      <c r="H12" s="24">
        <v>4</v>
      </c>
      <c r="I12" s="23" t="s">
        <v>28</v>
      </c>
      <c r="J12" s="25">
        <v>0</v>
      </c>
      <c r="K12" s="23" t="s">
        <v>28</v>
      </c>
      <c r="L12" s="25">
        <v>0</v>
      </c>
      <c r="M12" s="23" t="s">
        <v>28</v>
      </c>
      <c r="N12" s="25">
        <v>0</v>
      </c>
      <c r="O12" s="23" t="s">
        <v>28</v>
      </c>
      <c r="P12" s="25">
        <v>0</v>
      </c>
      <c r="Q12" s="23" t="s">
        <v>28</v>
      </c>
      <c r="R12" s="24">
        <v>0</v>
      </c>
      <c r="S12" s="23" t="s">
        <v>28</v>
      </c>
      <c r="T12" s="24">
        <v>0</v>
      </c>
      <c r="U12" s="23" t="s">
        <v>28</v>
      </c>
      <c r="V12" s="24">
        <v>0</v>
      </c>
      <c r="W12" s="30">
        <f t="shared" si="0"/>
        <v>13</v>
      </c>
      <c r="X12" s="31">
        <v>9</v>
      </c>
    </row>
    <row r="13" spans="1:24" ht="14.85" customHeight="1" x14ac:dyDescent="0.2">
      <c r="A13" s="21" t="s">
        <v>39</v>
      </c>
      <c r="B13" s="22" t="s">
        <v>40</v>
      </c>
      <c r="C13" s="23" t="s">
        <v>28</v>
      </c>
      <c r="D13" s="25">
        <v>0</v>
      </c>
      <c r="E13" s="23" t="s">
        <v>28</v>
      </c>
      <c r="F13" s="25">
        <v>0</v>
      </c>
      <c r="G13" s="32">
        <v>1</v>
      </c>
      <c r="H13" s="24">
        <v>10</v>
      </c>
      <c r="I13" s="23" t="s">
        <v>28</v>
      </c>
      <c r="J13" s="25">
        <v>0</v>
      </c>
      <c r="K13" s="23" t="s">
        <v>28</v>
      </c>
      <c r="L13" s="25">
        <v>0</v>
      </c>
      <c r="M13" s="23" t="s">
        <v>28</v>
      </c>
      <c r="N13" s="25">
        <v>0</v>
      </c>
      <c r="O13" s="23" t="s">
        <v>28</v>
      </c>
      <c r="P13" s="25">
        <v>0</v>
      </c>
      <c r="Q13" s="23" t="s">
        <v>28</v>
      </c>
      <c r="R13" s="24">
        <v>0</v>
      </c>
      <c r="S13" s="23" t="s">
        <v>28</v>
      </c>
      <c r="T13" s="24">
        <v>0</v>
      </c>
      <c r="U13" s="23" t="s">
        <v>28</v>
      </c>
      <c r="V13" s="24">
        <v>0</v>
      </c>
      <c r="W13" s="30">
        <f t="shared" si="0"/>
        <v>10</v>
      </c>
      <c r="X13" s="40" t="s">
        <v>41</v>
      </c>
    </row>
    <row r="14" spans="1:24" ht="14.85" customHeight="1" x14ac:dyDescent="0.2">
      <c r="A14" s="21" t="s">
        <v>42</v>
      </c>
      <c r="B14" s="22" t="s">
        <v>43</v>
      </c>
      <c r="C14" s="23" t="s">
        <v>28</v>
      </c>
      <c r="D14" s="25">
        <v>0</v>
      </c>
      <c r="E14" s="23" t="s">
        <v>28</v>
      </c>
      <c r="F14" s="25">
        <v>0</v>
      </c>
      <c r="G14" s="23">
        <v>2</v>
      </c>
      <c r="H14" s="25">
        <v>9</v>
      </c>
      <c r="I14" s="23" t="s">
        <v>28</v>
      </c>
      <c r="J14" s="25">
        <v>0</v>
      </c>
      <c r="K14" s="23" t="s">
        <v>28</v>
      </c>
      <c r="L14" s="25">
        <v>0</v>
      </c>
      <c r="M14" s="23" t="s">
        <v>28</v>
      </c>
      <c r="N14" s="25">
        <v>0</v>
      </c>
      <c r="O14" s="23" t="s">
        <v>28</v>
      </c>
      <c r="P14" s="25">
        <v>0</v>
      </c>
      <c r="Q14" s="23" t="s">
        <v>28</v>
      </c>
      <c r="R14" s="24">
        <v>0</v>
      </c>
      <c r="S14" s="23" t="s">
        <v>28</v>
      </c>
      <c r="T14" s="24">
        <v>0</v>
      </c>
      <c r="U14" s="23" t="s">
        <v>28</v>
      </c>
      <c r="V14" s="24">
        <v>0</v>
      </c>
      <c r="W14" s="30">
        <f t="shared" si="0"/>
        <v>9</v>
      </c>
      <c r="X14" s="40" t="s">
        <v>44</v>
      </c>
    </row>
    <row r="15" spans="1:24" ht="14.85" customHeight="1" x14ac:dyDescent="0.2">
      <c r="A15" s="21" t="s">
        <v>45</v>
      </c>
      <c r="B15" s="22" t="s">
        <v>26</v>
      </c>
      <c r="C15" s="23">
        <v>3</v>
      </c>
      <c r="D15" s="25">
        <v>8</v>
      </c>
      <c r="E15" s="23" t="s">
        <v>28</v>
      </c>
      <c r="F15" s="25">
        <v>0</v>
      </c>
      <c r="G15" s="23" t="s">
        <v>27</v>
      </c>
      <c r="H15" s="25">
        <v>0</v>
      </c>
      <c r="I15" s="23" t="s">
        <v>28</v>
      </c>
      <c r="J15" s="25">
        <v>0</v>
      </c>
      <c r="K15" s="23" t="s">
        <v>28</v>
      </c>
      <c r="L15" s="25">
        <v>0</v>
      </c>
      <c r="M15" s="23" t="s">
        <v>28</v>
      </c>
      <c r="N15" s="25">
        <v>0</v>
      </c>
      <c r="O15" s="23" t="s">
        <v>28</v>
      </c>
      <c r="P15" s="25">
        <v>0</v>
      </c>
      <c r="Q15" s="23" t="s">
        <v>28</v>
      </c>
      <c r="R15" s="24">
        <v>0</v>
      </c>
      <c r="S15" s="23" t="s">
        <v>28</v>
      </c>
      <c r="T15" s="24">
        <v>0</v>
      </c>
      <c r="U15" s="23" t="s">
        <v>28</v>
      </c>
      <c r="V15" s="24">
        <v>0</v>
      </c>
      <c r="W15" s="30">
        <f t="shared" si="0"/>
        <v>8</v>
      </c>
      <c r="X15" s="31">
        <v>12</v>
      </c>
    </row>
    <row r="16" spans="1:24" ht="14.85" customHeight="1" x14ac:dyDescent="0.2">
      <c r="A16" s="21" t="s">
        <v>46</v>
      </c>
      <c r="B16" s="22" t="s">
        <v>40</v>
      </c>
      <c r="C16" s="23" t="s">
        <v>28</v>
      </c>
      <c r="D16" s="25">
        <v>0</v>
      </c>
      <c r="E16" s="23" t="s">
        <v>28</v>
      </c>
      <c r="F16" s="25">
        <v>0</v>
      </c>
      <c r="G16" s="23">
        <v>3</v>
      </c>
      <c r="H16" s="25">
        <v>8</v>
      </c>
      <c r="I16" s="23" t="s">
        <v>28</v>
      </c>
      <c r="J16" s="25">
        <v>0</v>
      </c>
      <c r="K16" s="23" t="s">
        <v>28</v>
      </c>
      <c r="L16" s="25">
        <v>0</v>
      </c>
      <c r="M16" s="23" t="s">
        <v>28</v>
      </c>
      <c r="N16" s="25">
        <v>0</v>
      </c>
      <c r="O16" s="23" t="s">
        <v>28</v>
      </c>
      <c r="P16" s="25">
        <v>0</v>
      </c>
      <c r="Q16" s="23" t="s">
        <v>28</v>
      </c>
      <c r="R16" s="24">
        <v>0</v>
      </c>
      <c r="S16" s="23" t="s">
        <v>28</v>
      </c>
      <c r="T16" s="24">
        <v>0</v>
      </c>
      <c r="U16" s="23" t="s">
        <v>28</v>
      </c>
      <c r="V16" s="24">
        <v>0</v>
      </c>
      <c r="W16" s="30">
        <f t="shared" si="0"/>
        <v>8</v>
      </c>
      <c r="X16" s="31">
        <v>13</v>
      </c>
    </row>
    <row r="17" spans="1:24" ht="14.85" customHeight="1" x14ac:dyDescent="0.25">
      <c r="A17" s="41" t="s">
        <v>47</v>
      </c>
      <c r="B17" s="42" t="s">
        <v>26</v>
      </c>
      <c r="C17" s="43" t="s">
        <v>28</v>
      </c>
      <c r="D17" s="44">
        <v>0</v>
      </c>
      <c r="E17" s="43" t="s">
        <v>28</v>
      </c>
      <c r="F17" s="44">
        <v>0</v>
      </c>
      <c r="G17" s="45" t="s">
        <v>28</v>
      </c>
      <c r="H17" s="46">
        <v>0</v>
      </c>
      <c r="I17" s="45" t="s">
        <v>28</v>
      </c>
      <c r="J17" s="46">
        <v>0</v>
      </c>
      <c r="K17" s="43" t="s">
        <v>28</v>
      </c>
      <c r="L17" s="44">
        <v>0</v>
      </c>
      <c r="M17" s="23" t="s">
        <v>28</v>
      </c>
      <c r="N17" s="47">
        <v>0</v>
      </c>
      <c r="O17" s="23" t="s">
        <v>28</v>
      </c>
      <c r="P17" s="25">
        <v>0</v>
      </c>
      <c r="Q17" s="48" t="s">
        <v>28</v>
      </c>
      <c r="R17" s="49">
        <v>0</v>
      </c>
      <c r="S17" s="23" t="s">
        <v>28</v>
      </c>
      <c r="T17" s="24">
        <v>0</v>
      </c>
      <c r="U17" s="50">
        <v>3</v>
      </c>
      <c r="V17" s="49">
        <v>8</v>
      </c>
      <c r="W17" s="30">
        <f t="shared" si="0"/>
        <v>8</v>
      </c>
      <c r="X17" s="40" t="s">
        <v>48</v>
      </c>
    </row>
    <row r="18" spans="1:24" ht="14.85" customHeight="1" x14ac:dyDescent="0.2">
      <c r="A18" s="21" t="s">
        <v>49</v>
      </c>
      <c r="B18" s="22" t="s">
        <v>26</v>
      </c>
      <c r="C18" s="23">
        <v>9</v>
      </c>
      <c r="D18" s="51">
        <v>0</v>
      </c>
      <c r="E18" s="23">
        <v>4</v>
      </c>
      <c r="F18" s="25">
        <v>7</v>
      </c>
      <c r="G18" s="23" t="s">
        <v>28</v>
      </c>
      <c r="H18" s="25">
        <v>0</v>
      </c>
      <c r="I18" s="23" t="s">
        <v>28</v>
      </c>
      <c r="J18" s="25">
        <v>0</v>
      </c>
      <c r="K18" s="23" t="s">
        <v>28</v>
      </c>
      <c r="L18" s="25">
        <v>0</v>
      </c>
      <c r="M18" s="23" t="s">
        <v>28</v>
      </c>
      <c r="N18" s="25">
        <v>0</v>
      </c>
      <c r="O18" s="23" t="s">
        <v>28</v>
      </c>
      <c r="P18" s="25">
        <v>0</v>
      </c>
      <c r="Q18" s="23" t="s">
        <v>28</v>
      </c>
      <c r="R18" s="24">
        <v>0</v>
      </c>
      <c r="S18" s="23" t="s">
        <v>28</v>
      </c>
      <c r="T18" s="24">
        <v>0</v>
      </c>
      <c r="U18" s="23" t="s">
        <v>28</v>
      </c>
      <c r="V18" s="24">
        <v>0</v>
      </c>
      <c r="W18" s="30">
        <f t="shared" si="0"/>
        <v>7</v>
      </c>
      <c r="X18" s="40" t="s">
        <v>50</v>
      </c>
    </row>
    <row r="19" spans="1:24" ht="14.85" customHeight="1" x14ac:dyDescent="0.2">
      <c r="A19" s="52" t="s">
        <v>51</v>
      </c>
      <c r="B19" s="53" t="s">
        <v>34</v>
      </c>
      <c r="C19" s="54" t="s">
        <v>28</v>
      </c>
      <c r="D19" s="49">
        <v>0</v>
      </c>
      <c r="E19" s="54" t="s">
        <v>28</v>
      </c>
      <c r="F19" s="49">
        <v>0</v>
      </c>
      <c r="G19" s="54" t="s">
        <v>28</v>
      </c>
      <c r="H19" s="49">
        <v>0</v>
      </c>
      <c r="I19" s="54" t="s">
        <v>28</v>
      </c>
      <c r="J19" s="49">
        <v>0</v>
      </c>
      <c r="K19" s="54" t="s">
        <v>28</v>
      </c>
      <c r="L19" s="49">
        <v>0</v>
      </c>
      <c r="M19" s="54" t="s">
        <v>28</v>
      </c>
      <c r="N19" s="49">
        <v>0</v>
      </c>
      <c r="O19" s="55">
        <v>4</v>
      </c>
      <c r="P19" s="28">
        <v>7</v>
      </c>
      <c r="Q19" s="56" t="s">
        <v>28</v>
      </c>
      <c r="R19" s="49">
        <v>0</v>
      </c>
      <c r="S19" s="23" t="s">
        <v>28</v>
      </c>
      <c r="T19" s="24">
        <v>0</v>
      </c>
      <c r="U19" s="23" t="s">
        <v>28</v>
      </c>
      <c r="V19" s="24">
        <v>0</v>
      </c>
      <c r="W19" s="30">
        <f t="shared" si="0"/>
        <v>7</v>
      </c>
      <c r="X19" s="40" t="s">
        <v>52</v>
      </c>
    </row>
    <row r="20" spans="1:24" ht="14.85" customHeight="1" x14ac:dyDescent="0.2">
      <c r="A20" s="57" t="s">
        <v>53</v>
      </c>
      <c r="B20" s="58" t="s">
        <v>26</v>
      </c>
      <c r="C20" s="23" t="s">
        <v>28</v>
      </c>
      <c r="D20" s="25">
        <v>0</v>
      </c>
      <c r="E20" s="23" t="s">
        <v>28</v>
      </c>
      <c r="F20" s="25">
        <v>0</v>
      </c>
      <c r="G20" s="35" t="s">
        <v>28</v>
      </c>
      <c r="H20" s="36">
        <v>0</v>
      </c>
      <c r="I20" s="35">
        <v>7</v>
      </c>
      <c r="J20" s="36">
        <v>4</v>
      </c>
      <c r="K20" s="23" t="s">
        <v>28</v>
      </c>
      <c r="L20" s="25">
        <v>0</v>
      </c>
      <c r="M20" s="23" t="s">
        <v>28</v>
      </c>
      <c r="N20" s="25">
        <v>0</v>
      </c>
      <c r="O20" s="23" t="s">
        <v>28</v>
      </c>
      <c r="P20" s="25">
        <v>0</v>
      </c>
      <c r="Q20" s="59" t="s">
        <v>28</v>
      </c>
      <c r="R20" s="60">
        <v>0</v>
      </c>
      <c r="S20" s="23" t="s">
        <v>28</v>
      </c>
      <c r="T20" s="24">
        <v>0</v>
      </c>
      <c r="U20" s="61">
        <v>8</v>
      </c>
      <c r="V20" s="60">
        <v>3</v>
      </c>
      <c r="W20" s="30">
        <f t="shared" si="0"/>
        <v>7</v>
      </c>
      <c r="X20" s="31">
        <v>17</v>
      </c>
    </row>
    <row r="21" spans="1:24" ht="14.85" customHeight="1" x14ac:dyDescent="0.2">
      <c r="A21" s="21" t="s">
        <v>54</v>
      </c>
      <c r="B21" s="22" t="s">
        <v>55</v>
      </c>
      <c r="C21" s="23" t="s">
        <v>28</v>
      </c>
      <c r="D21" s="25">
        <v>0</v>
      </c>
      <c r="E21" s="23" t="s">
        <v>28</v>
      </c>
      <c r="F21" s="25">
        <v>0</v>
      </c>
      <c r="G21" s="23">
        <v>4</v>
      </c>
      <c r="H21" s="25">
        <v>7</v>
      </c>
      <c r="I21" s="23" t="s">
        <v>28</v>
      </c>
      <c r="J21" s="25">
        <v>0</v>
      </c>
      <c r="K21" s="23" t="s">
        <v>28</v>
      </c>
      <c r="L21" s="24">
        <v>0</v>
      </c>
      <c r="M21" s="23" t="s">
        <v>28</v>
      </c>
      <c r="N21" s="25">
        <v>0</v>
      </c>
      <c r="O21" s="23" t="s">
        <v>28</v>
      </c>
      <c r="P21" s="25">
        <v>0</v>
      </c>
      <c r="Q21" s="23" t="s">
        <v>28</v>
      </c>
      <c r="R21" s="24">
        <v>0</v>
      </c>
      <c r="S21" s="23" t="s">
        <v>28</v>
      </c>
      <c r="T21" s="24">
        <v>0</v>
      </c>
      <c r="U21" s="23" t="s">
        <v>28</v>
      </c>
      <c r="V21" s="24">
        <v>0</v>
      </c>
      <c r="W21" s="30">
        <f t="shared" si="0"/>
        <v>7</v>
      </c>
      <c r="X21" s="40" t="s">
        <v>56</v>
      </c>
    </row>
    <row r="22" spans="1:24" ht="14.85" customHeight="1" x14ac:dyDescent="0.2">
      <c r="A22" s="21" t="s">
        <v>57</v>
      </c>
      <c r="B22" s="22" t="s">
        <v>34</v>
      </c>
      <c r="C22" s="23">
        <v>5</v>
      </c>
      <c r="D22" s="25">
        <v>6</v>
      </c>
      <c r="E22" s="23" t="s">
        <v>28</v>
      </c>
      <c r="F22" s="25">
        <v>0</v>
      </c>
      <c r="G22" s="23" t="s">
        <v>28</v>
      </c>
      <c r="H22" s="25">
        <v>0</v>
      </c>
      <c r="I22" s="23" t="s">
        <v>28</v>
      </c>
      <c r="J22" s="25">
        <v>0</v>
      </c>
      <c r="K22" s="23" t="s">
        <v>28</v>
      </c>
      <c r="L22" s="25">
        <v>0</v>
      </c>
      <c r="M22" s="23" t="s">
        <v>28</v>
      </c>
      <c r="N22" s="25">
        <v>0</v>
      </c>
      <c r="O22" s="23" t="s">
        <v>28</v>
      </c>
      <c r="P22" s="25">
        <v>0</v>
      </c>
      <c r="Q22" s="23" t="s">
        <v>28</v>
      </c>
      <c r="R22" s="24">
        <v>0</v>
      </c>
      <c r="S22" s="23" t="s">
        <v>28</v>
      </c>
      <c r="T22" s="24">
        <v>0</v>
      </c>
      <c r="U22" s="23" t="s">
        <v>28</v>
      </c>
      <c r="V22" s="24">
        <v>0</v>
      </c>
      <c r="W22" s="30">
        <f t="shared" si="0"/>
        <v>6</v>
      </c>
      <c r="X22" s="31">
        <v>19</v>
      </c>
    </row>
    <row r="23" spans="1:24" ht="14.85" customHeight="1" x14ac:dyDescent="0.2">
      <c r="A23" s="21" t="s">
        <v>58</v>
      </c>
      <c r="B23" s="22" t="s">
        <v>43</v>
      </c>
      <c r="C23" s="23" t="s">
        <v>28</v>
      </c>
      <c r="D23" s="25">
        <v>0</v>
      </c>
      <c r="E23" s="23" t="s">
        <v>28</v>
      </c>
      <c r="F23" s="25">
        <v>0</v>
      </c>
      <c r="G23" s="23">
        <v>5</v>
      </c>
      <c r="H23" s="25">
        <v>6</v>
      </c>
      <c r="I23" s="23" t="s">
        <v>28</v>
      </c>
      <c r="J23" s="25">
        <v>0</v>
      </c>
      <c r="K23" s="23" t="s">
        <v>28</v>
      </c>
      <c r="L23" s="25">
        <v>0</v>
      </c>
      <c r="M23" s="23" t="s">
        <v>28</v>
      </c>
      <c r="N23" s="25">
        <v>0</v>
      </c>
      <c r="O23" s="23" t="s">
        <v>28</v>
      </c>
      <c r="P23" s="25">
        <v>0</v>
      </c>
      <c r="Q23" s="23" t="s">
        <v>28</v>
      </c>
      <c r="R23" s="24">
        <v>0</v>
      </c>
      <c r="S23" s="23" t="s">
        <v>28</v>
      </c>
      <c r="T23" s="24">
        <v>0</v>
      </c>
      <c r="U23" s="23" t="s">
        <v>28</v>
      </c>
      <c r="V23" s="24">
        <v>0</v>
      </c>
      <c r="W23" s="30">
        <f t="shared" si="0"/>
        <v>6</v>
      </c>
      <c r="X23" s="31">
        <v>19</v>
      </c>
    </row>
    <row r="24" spans="1:24" ht="14.85" customHeight="1" x14ac:dyDescent="0.25">
      <c r="A24" s="41" t="s">
        <v>59</v>
      </c>
      <c r="B24" s="42" t="s">
        <v>26</v>
      </c>
      <c r="C24" s="23" t="s">
        <v>28</v>
      </c>
      <c r="D24" s="25">
        <v>0</v>
      </c>
      <c r="E24" s="23" t="s">
        <v>28</v>
      </c>
      <c r="F24" s="25">
        <v>0</v>
      </c>
      <c r="G24" s="35" t="s">
        <v>28</v>
      </c>
      <c r="H24" s="36">
        <v>0</v>
      </c>
      <c r="I24" s="35" t="s">
        <v>28</v>
      </c>
      <c r="J24" s="36">
        <v>0</v>
      </c>
      <c r="K24" s="23" t="s">
        <v>28</v>
      </c>
      <c r="L24" s="25">
        <v>0</v>
      </c>
      <c r="M24" s="23" t="s">
        <v>28</v>
      </c>
      <c r="N24" s="25">
        <v>0</v>
      </c>
      <c r="O24" s="23" t="s">
        <v>28</v>
      </c>
      <c r="P24" s="25">
        <v>0</v>
      </c>
      <c r="Q24" s="59" t="s">
        <v>28</v>
      </c>
      <c r="R24" s="60">
        <v>0</v>
      </c>
      <c r="S24" s="62">
        <v>7</v>
      </c>
      <c r="T24" s="49">
        <v>4</v>
      </c>
      <c r="U24" s="23" t="s">
        <v>28</v>
      </c>
      <c r="V24" s="24">
        <v>0</v>
      </c>
      <c r="W24" s="30">
        <f t="shared" si="0"/>
        <v>4</v>
      </c>
      <c r="X24" s="63">
        <v>21</v>
      </c>
    </row>
    <row r="25" spans="1:24" ht="14.85" customHeight="1" x14ac:dyDescent="0.2">
      <c r="A25" s="21" t="s">
        <v>60</v>
      </c>
      <c r="B25" s="22" t="s">
        <v>32</v>
      </c>
      <c r="C25" s="23" t="s">
        <v>28</v>
      </c>
      <c r="D25" s="25">
        <v>0</v>
      </c>
      <c r="E25" s="23" t="s">
        <v>28</v>
      </c>
      <c r="F25" s="25">
        <v>0</v>
      </c>
      <c r="G25" s="32" t="s">
        <v>27</v>
      </c>
      <c r="H25" s="24">
        <v>0</v>
      </c>
      <c r="I25" s="23" t="s">
        <v>28</v>
      </c>
      <c r="J25" s="25">
        <v>0</v>
      </c>
      <c r="K25" s="23" t="s">
        <v>28</v>
      </c>
      <c r="L25" s="25">
        <v>0</v>
      </c>
      <c r="M25" s="35" t="s">
        <v>28</v>
      </c>
      <c r="N25" s="36">
        <v>0</v>
      </c>
      <c r="O25" s="23" t="s">
        <v>28</v>
      </c>
      <c r="P25" s="25">
        <v>0</v>
      </c>
      <c r="Q25" s="23" t="s">
        <v>28</v>
      </c>
      <c r="R25" s="24">
        <v>0</v>
      </c>
      <c r="S25" s="23" t="s">
        <v>28</v>
      </c>
      <c r="T25" s="24">
        <v>0</v>
      </c>
      <c r="U25" s="23" t="s">
        <v>28</v>
      </c>
      <c r="V25" s="24">
        <v>0</v>
      </c>
      <c r="W25" s="30">
        <f t="shared" si="0"/>
        <v>0</v>
      </c>
      <c r="X25" s="63">
        <v>22</v>
      </c>
    </row>
    <row r="26" spans="1:24" ht="14.85" customHeight="1" x14ac:dyDescent="0.25">
      <c r="A26" s="41" t="s">
        <v>61</v>
      </c>
      <c r="B26" s="42" t="s">
        <v>34</v>
      </c>
      <c r="C26" s="43" t="s">
        <v>28</v>
      </c>
      <c r="D26" s="44">
        <v>0</v>
      </c>
      <c r="E26" s="43" t="s">
        <v>28</v>
      </c>
      <c r="F26" s="44">
        <v>0</v>
      </c>
      <c r="G26" s="45" t="s">
        <v>28</v>
      </c>
      <c r="H26" s="46">
        <v>0</v>
      </c>
      <c r="I26" s="45" t="s">
        <v>28</v>
      </c>
      <c r="J26" s="46">
        <v>0</v>
      </c>
      <c r="K26" s="43" t="s">
        <v>28</v>
      </c>
      <c r="L26" s="44">
        <v>0</v>
      </c>
      <c r="M26" s="64">
        <v>7</v>
      </c>
      <c r="N26" s="65">
        <v>0</v>
      </c>
      <c r="O26" s="23" t="s">
        <v>28</v>
      </c>
      <c r="P26" s="25">
        <v>0</v>
      </c>
      <c r="Q26" s="48" t="s">
        <v>28</v>
      </c>
      <c r="R26" s="49">
        <v>0</v>
      </c>
      <c r="S26" s="23" t="s">
        <v>28</v>
      </c>
      <c r="T26" s="24">
        <v>0</v>
      </c>
      <c r="U26" s="23" t="s">
        <v>28</v>
      </c>
      <c r="V26" s="24">
        <v>0</v>
      </c>
      <c r="W26" s="30">
        <f t="shared" si="0"/>
        <v>0</v>
      </c>
      <c r="X26" s="63">
        <v>22</v>
      </c>
    </row>
    <row r="27" spans="1:24" ht="14.85" customHeight="1" x14ac:dyDescent="0.25">
      <c r="A27" s="41"/>
      <c r="B27" s="42"/>
      <c r="C27" s="43"/>
      <c r="D27" s="44"/>
      <c r="E27" s="43"/>
      <c r="F27" s="44"/>
      <c r="G27" s="45"/>
      <c r="H27" s="46"/>
      <c r="I27" s="45"/>
      <c r="J27" s="46"/>
      <c r="K27" s="43"/>
      <c r="L27" s="44"/>
      <c r="M27" s="23"/>
      <c r="N27" s="47"/>
      <c r="O27" s="23"/>
      <c r="P27" s="25"/>
      <c r="Q27" s="48"/>
      <c r="R27" s="49"/>
      <c r="S27" s="23"/>
      <c r="T27" s="24"/>
      <c r="U27" s="23"/>
      <c r="V27" s="24"/>
      <c r="W27" s="30"/>
      <c r="X27" s="63"/>
    </row>
    <row r="28" spans="1:24" ht="14.85" customHeight="1" x14ac:dyDescent="0.25">
      <c r="A28" s="41"/>
      <c r="B28" s="42"/>
      <c r="C28" s="43"/>
      <c r="D28" s="44"/>
      <c r="E28" s="43"/>
      <c r="F28" s="44"/>
      <c r="G28" s="45"/>
      <c r="H28" s="46"/>
      <c r="I28" s="45"/>
      <c r="J28" s="46"/>
      <c r="K28" s="43"/>
      <c r="L28" s="44"/>
      <c r="M28" s="64"/>
      <c r="N28" s="47"/>
      <c r="O28" s="23"/>
      <c r="P28" s="25"/>
      <c r="Q28" s="48"/>
      <c r="R28" s="49"/>
      <c r="S28" s="23"/>
      <c r="T28" s="24"/>
      <c r="U28" s="50"/>
      <c r="V28" s="49"/>
      <c r="W28" s="30"/>
      <c r="X28" s="63"/>
    </row>
    <row r="29" spans="1:24" ht="14.85" customHeight="1" x14ac:dyDescent="0.25">
      <c r="A29" s="41"/>
      <c r="B29" s="42"/>
      <c r="C29" s="43"/>
      <c r="D29" s="44"/>
      <c r="E29" s="43"/>
      <c r="F29" s="44"/>
      <c r="G29" s="45"/>
      <c r="H29" s="46"/>
      <c r="I29" s="45"/>
      <c r="J29" s="46"/>
      <c r="K29" s="43"/>
      <c r="L29" s="44"/>
      <c r="M29" s="64"/>
      <c r="N29" s="47"/>
      <c r="O29" s="23"/>
      <c r="P29" s="25"/>
      <c r="Q29" s="48"/>
      <c r="R29" s="49"/>
      <c r="S29" s="23"/>
      <c r="T29" s="24"/>
      <c r="U29" s="50"/>
      <c r="V29" s="49"/>
      <c r="W29" s="30"/>
      <c r="X29" s="63"/>
    </row>
    <row r="30" spans="1:24" ht="14.85" customHeight="1" x14ac:dyDescent="0.25">
      <c r="A30" s="66"/>
      <c r="B30" s="67"/>
      <c r="C30" s="68"/>
      <c r="D30" s="69"/>
      <c r="E30" s="68"/>
      <c r="F30" s="69"/>
      <c r="G30" s="70"/>
      <c r="H30" s="71"/>
      <c r="I30" s="70"/>
      <c r="J30" s="71"/>
      <c r="K30" s="68"/>
      <c r="L30" s="69"/>
      <c r="M30" s="72"/>
      <c r="N30" s="73"/>
      <c r="O30" s="74"/>
      <c r="P30" s="75"/>
      <c r="Q30" s="76"/>
      <c r="R30" s="77"/>
      <c r="S30" s="76"/>
      <c r="T30" s="77"/>
      <c r="U30" s="78"/>
      <c r="V30" s="77"/>
      <c r="W30" s="79"/>
      <c r="X30" s="80"/>
    </row>
    <row r="31" spans="1:24" ht="14.85" customHeight="1" x14ac:dyDescent="0.2"/>
    <row r="32" spans="1:24" ht="14.85" customHeight="1" x14ac:dyDescent="0.2">
      <c r="B32" s="81"/>
      <c r="C32" s="82" t="s">
        <v>62</v>
      </c>
      <c r="D32" s="83"/>
    </row>
    <row r="33" spans="1:24" ht="14.85" customHeight="1" x14ac:dyDescent="0.2">
      <c r="B33" s="84"/>
      <c r="C33" s="82"/>
      <c r="D33" s="83"/>
    </row>
    <row r="34" spans="1:24" ht="14.85" customHeight="1" x14ac:dyDescent="0.2">
      <c r="B34" s="84"/>
      <c r="C34" s="82"/>
      <c r="D34" s="83"/>
    </row>
    <row r="35" spans="1:24" ht="14.85" customHeight="1" x14ac:dyDescent="0.2">
      <c r="B35" s="84"/>
      <c r="C35" s="82"/>
      <c r="D35" s="83"/>
    </row>
    <row r="36" spans="1:24" ht="14.85" customHeight="1" x14ac:dyDescent="0.2">
      <c r="B36" s="84"/>
      <c r="C36" s="82"/>
      <c r="D36" s="83"/>
    </row>
    <row r="37" spans="1:24" ht="14.85" customHeight="1" x14ac:dyDescent="0.2">
      <c r="C37" s="156" t="s">
        <v>0</v>
      </c>
      <c r="D37" s="156"/>
      <c r="E37" s="156" t="s">
        <v>1</v>
      </c>
      <c r="F37" s="156"/>
      <c r="G37" s="156" t="s">
        <v>2</v>
      </c>
      <c r="H37" s="156"/>
      <c r="I37" s="156" t="s">
        <v>3</v>
      </c>
      <c r="J37" s="156"/>
      <c r="K37" s="156" t="s">
        <v>4</v>
      </c>
      <c r="L37" s="156"/>
      <c r="M37" s="156" t="s">
        <v>5</v>
      </c>
      <c r="N37" s="156"/>
      <c r="O37" s="156" t="s">
        <v>6</v>
      </c>
      <c r="P37" s="156"/>
      <c r="Q37" s="156" t="s">
        <v>7</v>
      </c>
      <c r="R37" s="156"/>
      <c r="S37" s="156" t="s">
        <v>8</v>
      </c>
      <c r="T37" s="156"/>
      <c r="U37" s="156" t="s">
        <v>9</v>
      </c>
      <c r="V37" s="156"/>
    </row>
    <row r="38" spans="1:24" ht="14.85" customHeight="1" x14ac:dyDescent="0.25">
      <c r="A38" s="1"/>
      <c r="B38" s="2"/>
      <c r="C38" s="157" t="s">
        <v>10</v>
      </c>
      <c r="D38" s="157"/>
      <c r="E38" s="158" t="s">
        <v>11</v>
      </c>
      <c r="F38" s="158"/>
      <c r="G38" s="157" t="s">
        <v>12</v>
      </c>
      <c r="H38" s="157"/>
      <c r="I38" s="157" t="s">
        <v>13</v>
      </c>
      <c r="J38" s="157"/>
      <c r="K38" s="157" t="s">
        <v>14</v>
      </c>
      <c r="L38" s="157"/>
      <c r="M38" s="157" t="s">
        <v>15</v>
      </c>
      <c r="N38" s="157"/>
      <c r="O38" s="158" t="s">
        <v>16</v>
      </c>
      <c r="P38" s="158"/>
      <c r="Q38" s="157" t="s">
        <v>17</v>
      </c>
      <c r="R38" s="157"/>
      <c r="S38" s="157" t="s">
        <v>18</v>
      </c>
      <c r="T38" s="157"/>
      <c r="U38" s="157" t="s">
        <v>19</v>
      </c>
      <c r="V38" s="157"/>
      <c r="W38" s="3" t="s">
        <v>20</v>
      </c>
      <c r="X38" s="4" t="s">
        <v>21</v>
      </c>
    </row>
    <row r="39" spans="1:24" ht="14.85" customHeight="1" x14ac:dyDescent="0.2">
      <c r="A39" s="5" t="s">
        <v>63</v>
      </c>
      <c r="B39" s="6" t="s">
        <v>23</v>
      </c>
      <c r="C39" s="7" t="s">
        <v>21</v>
      </c>
      <c r="D39" s="8" t="s">
        <v>20</v>
      </c>
      <c r="E39" s="7" t="s">
        <v>21</v>
      </c>
      <c r="F39" s="8" t="s">
        <v>20</v>
      </c>
      <c r="G39" s="7" t="s">
        <v>21</v>
      </c>
      <c r="H39" s="8" t="s">
        <v>20</v>
      </c>
      <c r="I39" s="7" t="s">
        <v>21</v>
      </c>
      <c r="J39" s="8" t="s">
        <v>20</v>
      </c>
      <c r="K39" s="7" t="s">
        <v>21</v>
      </c>
      <c r="L39" s="8" t="s">
        <v>20</v>
      </c>
      <c r="M39" s="7" t="s">
        <v>21</v>
      </c>
      <c r="N39" s="8" t="s">
        <v>20</v>
      </c>
      <c r="O39" s="7" t="s">
        <v>21</v>
      </c>
      <c r="P39" s="8" t="s">
        <v>20</v>
      </c>
      <c r="Q39" s="7" t="s">
        <v>21</v>
      </c>
      <c r="R39" s="8" t="s">
        <v>20</v>
      </c>
      <c r="S39" s="7" t="s">
        <v>21</v>
      </c>
      <c r="T39" s="8" t="s">
        <v>20</v>
      </c>
      <c r="U39" s="7" t="s">
        <v>21</v>
      </c>
      <c r="V39" s="8" t="s">
        <v>20</v>
      </c>
      <c r="W39" s="9" t="s">
        <v>24</v>
      </c>
      <c r="X39" s="10" t="s">
        <v>24</v>
      </c>
    </row>
    <row r="40" spans="1:24" ht="14.85" customHeight="1" x14ac:dyDescent="0.2">
      <c r="A40" s="21" t="s">
        <v>36</v>
      </c>
      <c r="B40" s="22" t="s">
        <v>26</v>
      </c>
      <c r="C40" s="13">
        <v>6</v>
      </c>
      <c r="D40" s="6">
        <v>5</v>
      </c>
      <c r="E40" s="14">
        <v>2</v>
      </c>
      <c r="F40" s="15">
        <v>9</v>
      </c>
      <c r="G40" s="23">
        <v>8</v>
      </c>
      <c r="H40" s="6">
        <v>3</v>
      </c>
      <c r="I40" s="14">
        <v>1</v>
      </c>
      <c r="J40" s="15">
        <v>10</v>
      </c>
      <c r="K40" s="13">
        <v>1</v>
      </c>
      <c r="L40" s="6">
        <v>10</v>
      </c>
      <c r="M40" s="13">
        <v>5</v>
      </c>
      <c r="N40" s="6">
        <v>6</v>
      </c>
      <c r="O40" s="14">
        <v>2</v>
      </c>
      <c r="P40" s="15">
        <v>9</v>
      </c>
      <c r="Q40" s="13" t="s">
        <v>28</v>
      </c>
      <c r="R40" s="6">
        <v>0</v>
      </c>
      <c r="S40" s="13">
        <v>1</v>
      </c>
      <c r="T40" s="6">
        <v>10</v>
      </c>
      <c r="U40" s="19">
        <v>1</v>
      </c>
      <c r="V40" s="6">
        <v>10</v>
      </c>
      <c r="W40" s="20">
        <f t="shared" ref="W40:W54" si="1">D40+F40+H40+J40+L40+N40+P40+R40+T40+V40</f>
        <v>72</v>
      </c>
      <c r="X40" s="20">
        <v>1</v>
      </c>
    </row>
    <row r="41" spans="1:24" ht="14.85" customHeight="1" x14ac:dyDescent="0.2">
      <c r="A41" s="21" t="s">
        <v>53</v>
      </c>
      <c r="B41" s="22" t="s">
        <v>26</v>
      </c>
      <c r="C41" s="23">
        <v>5</v>
      </c>
      <c r="D41" s="24">
        <v>6</v>
      </c>
      <c r="E41" s="23">
        <v>5</v>
      </c>
      <c r="F41" s="25">
        <v>6</v>
      </c>
      <c r="G41" s="23">
        <v>3</v>
      </c>
      <c r="H41" s="25">
        <v>8</v>
      </c>
      <c r="I41" s="23">
        <v>3</v>
      </c>
      <c r="J41" s="25">
        <v>8</v>
      </c>
      <c r="K41" s="23">
        <v>3</v>
      </c>
      <c r="L41" s="24">
        <v>8</v>
      </c>
      <c r="M41" s="23">
        <v>6</v>
      </c>
      <c r="N41" s="85">
        <v>0</v>
      </c>
      <c r="O41" s="23">
        <v>1</v>
      </c>
      <c r="P41" s="24">
        <v>10</v>
      </c>
      <c r="Q41" s="23" t="s">
        <v>28</v>
      </c>
      <c r="R41" s="24">
        <v>0</v>
      </c>
      <c r="S41" s="23">
        <v>2</v>
      </c>
      <c r="T41" s="24">
        <v>9</v>
      </c>
      <c r="U41" s="29">
        <v>2</v>
      </c>
      <c r="V41" s="24">
        <v>9</v>
      </c>
      <c r="W41" s="86">
        <f t="shared" si="1"/>
        <v>64</v>
      </c>
      <c r="X41" s="31">
        <v>2</v>
      </c>
    </row>
    <row r="42" spans="1:24" ht="14.85" customHeight="1" x14ac:dyDescent="0.2">
      <c r="A42" s="21" t="s">
        <v>64</v>
      </c>
      <c r="B42" s="22" t="s">
        <v>26</v>
      </c>
      <c r="C42" s="23">
        <v>3</v>
      </c>
      <c r="D42" s="24">
        <v>8</v>
      </c>
      <c r="E42" s="23">
        <v>3</v>
      </c>
      <c r="F42" s="25">
        <v>8</v>
      </c>
      <c r="G42" s="23" t="s">
        <v>28</v>
      </c>
      <c r="H42" s="25">
        <v>0</v>
      </c>
      <c r="I42" s="23">
        <v>2</v>
      </c>
      <c r="J42" s="25">
        <v>9</v>
      </c>
      <c r="K42" s="23" t="s">
        <v>28</v>
      </c>
      <c r="L42" s="25">
        <v>0</v>
      </c>
      <c r="M42" s="23">
        <v>2</v>
      </c>
      <c r="N42" s="24">
        <v>9</v>
      </c>
      <c r="O42" s="23">
        <v>4</v>
      </c>
      <c r="P42" s="24">
        <v>7</v>
      </c>
      <c r="Q42" s="23" t="s">
        <v>28</v>
      </c>
      <c r="R42" s="24">
        <v>0</v>
      </c>
      <c r="S42" s="23">
        <v>3</v>
      </c>
      <c r="T42" s="24">
        <v>8</v>
      </c>
      <c r="U42" s="29">
        <v>4</v>
      </c>
      <c r="V42" s="24">
        <v>7</v>
      </c>
      <c r="W42" s="86">
        <f t="shared" si="1"/>
        <v>56</v>
      </c>
      <c r="X42" s="31">
        <v>3</v>
      </c>
    </row>
    <row r="43" spans="1:24" ht="14.85" customHeight="1" x14ac:dyDescent="0.2">
      <c r="A43" s="21" t="s">
        <v>30</v>
      </c>
      <c r="B43" s="22" t="s">
        <v>26</v>
      </c>
      <c r="C43" s="23">
        <v>9</v>
      </c>
      <c r="D43" s="24">
        <v>2</v>
      </c>
      <c r="E43" s="23">
        <v>6</v>
      </c>
      <c r="F43" s="25">
        <v>5</v>
      </c>
      <c r="G43" s="23">
        <v>5</v>
      </c>
      <c r="H43" s="25">
        <v>6</v>
      </c>
      <c r="I43" s="23">
        <v>4</v>
      </c>
      <c r="J43" s="25">
        <v>7</v>
      </c>
      <c r="K43" s="23">
        <v>4</v>
      </c>
      <c r="L43" s="25">
        <v>7</v>
      </c>
      <c r="M43" s="23">
        <v>4</v>
      </c>
      <c r="N43" s="24">
        <v>7</v>
      </c>
      <c r="O43" s="23">
        <v>6</v>
      </c>
      <c r="P43" s="24">
        <v>5</v>
      </c>
      <c r="Q43" s="23" t="s">
        <v>28</v>
      </c>
      <c r="R43" s="24">
        <v>0</v>
      </c>
      <c r="S43" s="23">
        <v>4</v>
      </c>
      <c r="T43" s="24">
        <v>7</v>
      </c>
      <c r="U43" s="29">
        <v>5</v>
      </c>
      <c r="V43" s="24">
        <v>6</v>
      </c>
      <c r="W43" s="86">
        <f t="shared" si="1"/>
        <v>52</v>
      </c>
      <c r="X43" s="31">
        <v>4</v>
      </c>
    </row>
    <row r="44" spans="1:24" ht="14.85" customHeight="1" x14ac:dyDescent="0.2">
      <c r="A44" s="21" t="s">
        <v>25</v>
      </c>
      <c r="B44" s="22" t="s">
        <v>26</v>
      </c>
      <c r="C44" s="23">
        <v>11</v>
      </c>
      <c r="D44" s="24">
        <v>0</v>
      </c>
      <c r="E44" s="23">
        <v>1</v>
      </c>
      <c r="F44" s="25">
        <v>10</v>
      </c>
      <c r="G44" s="32">
        <v>9</v>
      </c>
      <c r="H44" s="24">
        <v>2</v>
      </c>
      <c r="I44" s="23">
        <v>6</v>
      </c>
      <c r="J44" s="51">
        <v>0</v>
      </c>
      <c r="K44" s="23">
        <v>2</v>
      </c>
      <c r="L44" s="24">
        <v>9</v>
      </c>
      <c r="M44" s="23">
        <v>3</v>
      </c>
      <c r="N44" s="24">
        <v>8</v>
      </c>
      <c r="O44" s="23">
        <v>3</v>
      </c>
      <c r="P44" s="24">
        <v>8</v>
      </c>
      <c r="Q44" s="23" t="s">
        <v>28</v>
      </c>
      <c r="R44" s="24">
        <v>0</v>
      </c>
      <c r="S44" s="23">
        <v>5</v>
      </c>
      <c r="T44" s="24">
        <v>6</v>
      </c>
      <c r="U44" s="29">
        <v>3</v>
      </c>
      <c r="V44" s="24">
        <v>8</v>
      </c>
      <c r="W44" s="86">
        <f t="shared" si="1"/>
        <v>51</v>
      </c>
      <c r="X44" s="31">
        <v>5</v>
      </c>
    </row>
    <row r="45" spans="1:24" ht="14.85" customHeight="1" x14ac:dyDescent="0.2">
      <c r="A45" s="21" t="s">
        <v>38</v>
      </c>
      <c r="B45" s="22" t="s">
        <v>32</v>
      </c>
      <c r="C45" s="23">
        <v>1</v>
      </c>
      <c r="D45" s="24">
        <v>10</v>
      </c>
      <c r="E45" s="23" t="s">
        <v>28</v>
      </c>
      <c r="F45" s="25">
        <v>0</v>
      </c>
      <c r="G45" s="23">
        <v>1</v>
      </c>
      <c r="H45" s="25">
        <v>10</v>
      </c>
      <c r="I45" s="23" t="s">
        <v>28</v>
      </c>
      <c r="J45" s="25">
        <v>0</v>
      </c>
      <c r="K45" s="23" t="s">
        <v>28</v>
      </c>
      <c r="L45" s="25">
        <v>0</v>
      </c>
      <c r="M45" s="23" t="s">
        <v>28</v>
      </c>
      <c r="N45" s="25">
        <v>0</v>
      </c>
      <c r="O45" s="23" t="s">
        <v>28</v>
      </c>
      <c r="P45" s="25">
        <v>0</v>
      </c>
      <c r="Q45" s="23" t="s">
        <v>28</v>
      </c>
      <c r="R45" s="24">
        <v>0</v>
      </c>
      <c r="S45" s="23" t="s">
        <v>28</v>
      </c>
      <c r="T45" s="24">
        <v>0</v>
      </c>
      <c r="U45" s="23" t="s">
        <v>28</v>
      </c>
      <c r="V45" s="24">
        <v>0</v>
      </c>
      <c r="W45" s="86">
        <f t="shared" si="1"/>
        <v>20</v>
      </c>
      <c r="X45" s="31">
        <v>6</v>
      </c>
    </row>
    <row r="46" spans="1:24" ht="14.85" customHeight="1" x14ac:dyDescent="0.2">
      <c r="A46" s="21" t="s">
        <v>65</v>
      </c>
      <c r="B46" s="22" t="s">
        <v>26</v>
      </c>
      <c r="C46" s="23">
        <v>4</v>
      </c>
      <c r="D46" s="25">
        <v>7</v>
      </c>
      <c r="E46" s="23">
        <v>4</v>
      </c>
      <c r="F46" s="25">
        <v>7</v>
      </c>
      <c r="G46" s="32" t="s">
        <v>28</v>
      </c>
      <c r="H46" s="24">
        <v>0</v>
      </c>
      <c r="I46" s="23" t="s">
        <v>28</v>
      </c>
      <c r="J46" s="25">
        <v>0</v>
      </c>
      <c r="K46" s="23" t="s">
        <v>28</v>
      </c>
      <c r="L46" s="24">
        <v>0</v>
      </c>
      <c r="M46" s="23" t="s">
        <v>28</v>
      </c>
      <c r="N46" s="24">
        <v>0</v>
      </c>
      <c r="O46" s="23" t="s">
        <v>28</v>
      </c>
      <c r="P46" s="25">
        <v>0</v>
      </c>
      <c r="Q46" s="23" t="s">
        <v>28</v>
      </c>
      <c r="R46" s="24">
        <v>0</v>
      </c>
      <c r="S46" s="23" t="s">
        <v>28</v>
      </c>
      <c r="T46" s="24">
        <v>0</v>
      </c>
      <c r="U46" s="23" t="s">
        <v>28</v>
      </c>
      <c r="V46" s="24">
        <v>0</v>
      </c>
      <c r="W46" s="86">
        <f t="shared" si="1"/>
        <v>14</v>
      </c>
      <c r="X46" s="31">
        <v>7</v>
      </c>
    </row>
    <row r="47" spans="1:24" ht="14.85" customHeight="1" x14ac:dyDescent="0.2">
      <c r="A47" s="21" t="s">
        <v>29</v>
      </c>
      <c r="B47" s="22" t="s">
        <v>26</v>
      </c>
      <c r="C47" s="23" t="s">
        <v>28</v>
      </c>
      <c r="D47" s="25">
        <v>0</v>
      </c>
      <c r="E47" s="23" t="s">
        <v>28</v>
      </c>
      <c r="F47" s="25">
        <v>0</v>
      </c>
      <c r="G47" s="23" t="s">
        <v>28</v>
      </c>
      <c r="H47" s="25">
        <v>0</v>
      </c>
      <c r="I47" s="23" t="s">
        <v>28</v>
      </c>
      <c r="J47" s="25">
        <v>0</v>
      </c>
      <c r="K47" s="23" t="s">
        <v>28</v>
      </c>
      <c r="L47" s="25">
        <v>0</v>
      </c>
      <c r="M47" s="23">
        <v>1</v>
      </c>
      <c r="N47" s="24">
        <v>10</v>
      </c>
      <c r="O47" s="23" t="s">
        <v>28</v>
      </c>
      <c r="P47" s="25">
        <v>0</v>
      </c>
      <c r="Q47" s="38" t="s">
        <v>28</v>
      </c>
      <c r="R47" s="24">
        <v>0</v>
      </c>
      <c r="S47" s="23" t="s">
        <v>28</v>
      </c>
      <c r="T47" s="24">
        <v>0</v>
      </c>
      <c r="U47" s="23" t="s">
        <v>28</v>
      </c>
      <c r="V47" s="24">
        <v>0</v>
      </c>
      <c r="W47" s="86">
        <f t="shared" si="1"/>
        <v>10</v>
      </c>
      <c r="X47" s="31">
        <v>8</v>
      </c>
    </row>
    <row r="48" spans="1:24" ht="14.85" customHeight="1" x14ac:dyDescent="0.2">
      <c r="A48" s="21" t="s">
        <v>66</v>
      </c>
      <c r="B48" s="22" t="s">
        <v>26</v>
      </c>
      <c r="C48" s="23">
        <v>2</v>
      </c>
      <c r="D48" s="25">
        <v>9</v>
      </c>
      <c r="E48" s="23" t="s">
        <v>28</v>
      </c>
      <c r="F48" s="25">
        <v>0</v>
      </c>
      <c r="G48" s="32" t="s">
        <v>28</v>
      </c>
      <c r="H48" s="24">
        <v>0</v>
      </c>
      <c r="I48" s="23" t="s">
        <v>28</v>
      </c>
      <c r="J48" s="25">
        <v>0</v>
      </c>
      <c r="K48" s="23" t="s">
        <v>28</v>
      </c>
      <c r="L48" s="25">
        <v>0</v>
      </c>
      <c r="M48" s="23" t="s">
        <v>28</v>
      </c>
      <c r="N48" s="25">
        <v>0</v>
      </c>
      <c r="O48" s="23" t="s">
        <v>28</v>
      </c>
      <c r="P48" s="25">
        <v>0</v>
      </c>
      <c r="Q48" s="23" t="s">
        <v>28</v>
      </c>
      <c r="R48" s="24">
        <v>0</v>
      </c>
      <c r="S48" s="23" t="s">
        <v>28</v>
      </c>
      <c r="T48" s="24">
        <v>0</v>
      </c>
      <c r="U48" s="23" t="s">
        <v>28</v>
      </c>
      <c r="V48" s="24">
        <v>0</v>
      </c>
      <c r="W48" s="86">
        <f t="shared" si="1"/>
        <v>9</v>
      </c>
      <c r="X48" s="31">
        <v>9</v>
      </c>
    </row>
    <row r="49" spans="1:24" ht="14.85" customHeight="1" x14ac:dyDescent="0.2">
      <c r="A49" s="21" t="s">
        <v>46</v>
      </c>
      <c r="B49" s="22" t="s">
        <v>40</v>
      </c>
      <c r="C49" s="23" t="s">
        <v>28</v>
      </c>
      <c r="D49" s="25">
        <v>0</v>
      </c>
      <c r="E49" s="23" t="s">
        <v>28</v>
      </c>
      <c r="F49" s="25">
        <v>0</v>
      </c>
      <c r="G49" s="23">
        <v>2</v>
      </c>
      <c r="H49" s="25">
        <v>9</v>
      </c>
      <c r="I49" s="23" t="s">
        <v>28</v>
      </c>
      <c r="J49" s="25">
        <v>0</v>
      </c>
      <c r="K49" s="23" t="s">
        <v>28</v>
      </c>
      <c r="L49" s="25">
        <v>0</v>
      </c>
      <c r="M49" s="23" t="s">
        <v>28</v>
      </c>
      <c r="N49" s="25">
        <v>0</v>
      </c>
      <c r="O49" s="23" t="s">
        <v>28</v>
      </c>
      <c r="P49" s="25">
        <v>0</v>
      </c>
      <c r="Q49" s="23" t="s">
        <v>28</v>
      </c>
      <c r="R49" s="24">
        <v>0</v>
      </c>
      <c r="S49" s="23" t="s">
        <v>28</v>
      </c>
      <c r="T49" s="24">
        <v>0</v>
      </c>
      <c r="U49" s="23" t="s">
        <v>28</v>
      </c>
      <c r="V49" s="24">
        <v>0</v>
      </c>
      <c r="W49" s="86">
        <f t="shared" si="1"/>
        <v>9</v>
      </c>
      <c r="X49" s="40" t="s">
        <v>67</v>
      </c>
    </row>
    <row r="50" spans="1:24" ht="14.85" customHeight="1" x14ac:dyDescent="0.2">
      <c r="A50" s="21" t="s">
        <v>68</v>
      </c>
      <c r="B50" s="22" t="s">
        <v>26</v>
      </c>
      <c r="C50" s="23">
        <v>8</v>
      </c>
      <c r="D50" s="25">
        <v>3</v>
      </c>
      <c r="E50" s="23" t="s">
        <v>28</v>
      </c>
      <c r="F50" s="25">
        <v>0</v>
      </c>
      <c r="G50" s="23">
        <v>6</v>
      </c>
      <c r="H50" s="25">
        <v>5</v>
      </c>
      <c r="I50" s="23">
        <v>5</v>
      </c>
      <c r="J50" s="51">
        <v>0</v>
      </c>
      <c r="K50" s="23" t="s">
        <v>28</v>
      </c>
      <c r="L50" s="25">
        <v>0</v>
      </c>
      <c r="M50" s="23" t="s">
        <v>28</v>
      </c>
      <c r="N50" s="25">
        <v>0</v>
      </c>
      <c r="O50" s="23" t="s">
        <v>28</v>
      </c>
      <c r="P50" s="25">
        <v>0</v>
      </c>
      <c r="Q50" s="23" t="s">
        <v>28</v>
      </c>
      <c r="R50" s="24">
        <v>0</v>
      </c>
      <c r="S50" s="23" t="s">
        <v>28</v>
      </c>
      <c r="T50" s="24">
        <v>0</v>
      </c>
      <c r="U50" s="23" t="s">
        <v>28</v>
      </c>
      <c r="V50" s="24">
        <v>0</v>
      </c>
      <c r="W50" s="86">
        <f t="shared" si="1"/>
        <v>8</v>
      </c>
      <c r="X50" s="40" t="s">
        <v>44</v>
      </c>
    </row>
    <row r="51" spans="1:24" ht="14.85" customHeight="1" x14ac:dyDescent="0.2">
      <c r="A51" s="21" t="s">
        <v>45</v>
      </c>
      <c r="B51" s="22" t="s">
        <v>26</v>
      </c>
      <c r="C51" s="23">
        <v>7</v>
      </c>
      <c r="D51" s="25">
        <v>4</v>
      </c>
      <c r="E51" s="23" t="s">
        <v>28</v>
      </c>
      <c r="F51" s="25">
        <v>0</v>
      </c>
      <c r="G51" s="23">
        <v>7</v>
      </c>
      <c r="H51" s="25">
        <v>4</v>
      </c>
      <c r="I51" s="23" t="s">
        <v>28</v>
      </c>
      <c r="J51" s="25">
        <v>0</v>
      </c>
      <c r="K51" s="23" t="s">
        <v>28</v>
      </c>
      <c r="L51" s="25">
        <v>0</v>
      </c>
      <c r="M51" s="23" t="s">
        <v>28</v>
      </c>
      <c r="N51" s="25">
        <v>0</v>
      </c>
      <c r="O51" s="23" t="s">
        <v>28</v>
      </c>
      <c r="P51" s="25">
        <v>0</v>
      </c>
      <c r="Q51" s="23" t="s">
        <v>28</v>
      </c>
      <c r="R51" s="24">
        <v>0</v>
      </c>
      <c r="S51" s="23" t="s">
        <v>28</v>
      </c>
      <c r="T51" s="24">
        <v>0</v>
      </c>
      <c r="U51" s="23" t="s">
        <v>28</v>
      </c>
      <c r="V51" s="24">
        <v>0</v>
      </c>
      <c r="W51" s="86">
        <f t="shared" si="1"/>
        <v>8</v>
      </c>
      <c r="X51" s="31">
        <v>12</v>
      </c>
    </row>
    <row r="52" spans="1:24" ht="14.85" customHeight="1" x14ac:dyDescent="0.2">
      <c r="A52" s="21" t="s">
        <v>69</v>
      </c>
      <c r="B52" s="22" t="s">
        <v>43</v>
      </c>
      <c r="C52" s="23" t="s">
        <v>28</v>
      </c>
      <c r="D52" s="25">
        <v>0</v>
      </c>
      <c r="E52" s="23" t="s">
        <v>28</v>
      </c>
      <c r="F52" s="25">
        <v>0</v>
      </c>
      <c r="G52" s="23">
        <v>4</v>
      </c>
      <c r="H52" s="25">
        <v>7</v>
      </c>
      <c r="I52" s="23" t="s">
        <v>28</v>
      </c>
      <c r="J52" s="25">
        <v>0</v>
      </c>
      <c r="K52" s="23" t="s">
        <v>28</v>
      </c>
      <c r="L52" s="25">
        <v>0</v>
      </c>
      <c r="M52" s="23" t="s">
        <v>28</v>
      </c>
      <c r="N52" s="25">
        <v>0</v>
      </c>
      <c r="O52" s="23" t="s">
        <v>28</v>
      </c>
      <c r="P52" s="25">
        <v>0</v>
      </c>
      <c r="Q52" s="23" t="s">
        <v>28</v>
      </c>
      <c r="R52" s="24">
        <v>0</v>
      </c>
      <c r="S52" s="23" t="s">
        <v>28</v>
      </c>
      <c r="T52" s="24">
        <v>0</v>
      </c>
      <c r="U52" s="23" t="s">
        <v>28</v>
      </c>
      <c r="V52" s="24">
        <v>0</v>
      </c>
      <c r="W52" s="86">
        <f t="shared" si="1"/>
        <v>7</v>
      </c>
      <c r="X52" s="31">
        <v>13</v>
      </c>
    </row>
    <row r="53" spans="1:24" ht="14.85" customHeight="1" x14ac:dyDescent="0.2">
      <c r="A53" s="21" t="s">
        <v>70</v>
      </c>
      <c r="B53" s="22" t="s">
        <v>26</v>
      </c>
      <c r="C53" s="23" t="s">
        <v>28</v>
      </c>
      <c r="D53" s="25">
        <v>0</v>
      </c>
      <c r="E53" s="23" t="s">
        <v>28</v>
      </c>
      <c r="F53" s="25">
        <v>0</v>
      </c>
      <c r="G53" s="23" t="s">
        <v>28</v>
      </c>
      <c r="H53" s="25">
        <v>0</v>
      </c>
      <c r="I53" s="23" t="s">
        <v>28</v>
      </c>
      <c r="J53" s="25">
        <v>0</v>
      </c>
      <c r="K53" s="23" t="s">
        <v>28</v>
      </c>
      <c r="L53" s="25">
        <v>0</v>
      </c>
      <c r="M53" s="23" t="s">
        <v>28</v>
      </c>
      <c r="N53" s="25">
        <v>0</v>
      </c>
      <c r="O53" s="23">
        <v>5</v>
      </c>
      <c r="P53" s="24">
        <v>6</v>
      </c>
      <c r="Q53" s="56" t="s">
        <v>28</v>
      </c>
      <c r="R53" s="49">
        <v>0</v>
      </c>
      <c r="S53" s="23" t="s">
        <v>28</v>
      </c>
      <c r="T53" s="24">
        <v>0</v>
      </c>
      <c r="U53" s="23" t="s">
        <v>28</v>
      </c>
      <c r="V53" s="24">
        <v>0</v>
      </c>
      <c r="W53" s="86">
        <f t="shared" si="1"/>
        <v>6</v>
      </c>
      <c r="X53" s="40" t="s">
        <v>71</v>
      </c>
    </row>
    <row r="54" spans="1:24" ht="14.85" customHeight="1" x14ac:dyDescent="0.2">
      <c r="A54" s="21" t="s">
        <v>72</v>
      </c>
      <c r="B54" s="22" t="s">
        <v>26</v>
      </c>
      <c r="C54" s="23">
        <v>10</v>
      </c>
      <c r="D54" s="25">
        <v>1</v>
      </c>
      <c r="E54" s="23" t="s">
        <v>28</v>
      </c>
      <c r="F54" s="25">
        <v>0</v>
      </c>
      <c r="G54" s="23" t="s">
        <v>28</v>
      </c>
      <c r="H54" s="25">
        <v>0</v>
      </c>
      <c r="I54" s="23" t="s">
        <v>28</v>
      </c>
      <c r="J54" s="25">
        <v>0</v>
      </c>
      <c r="K54" s="23" t="s">
        <v>28</v>
      </c>
      <c r="L54" s="25">
        <v>0</v>
      </c>
      <c r="M54" s="23" t="s">
        <v>28</v>
      </c>
      <c r="N54" s="25">
        <v>0</v>
      </c>
      <c r="O54" s="23" t="s">
        <v>28</v>
      </c>
      <c r="P54" s="25">
        <v>0</v>
      </c>
      <c r="Q54" s="56" t="s">
        <v>28</v>
      </c>
      <c r="R54" s="49">
        <v>0</v>
      </c>
      <c r="S54" s="23" t="s">
        <v>28</v>
      </c>
      <c r="T54" s="24">
        <v>0</v>
      </c>
      <c r="U54" s="23" t="s">
        <v>28</v>
      </c>
      <c r="V54" s="24">
        <v>0</v>
      </c>
      <c r="W54" s="86">
        <f t="shared" si="1"/>
        <v>1</v>
      </c>
      <c r="X54" s="40" t="s">
        <v>50</v>
      </c>
    </row>
    <row r="55" spans="1:24" ht="14.85" customHeight="1" x14ac:dyDescent="0.2">
      <c r="A55" s="21"/>
      <c r="B55" s="22"/>
      <c r="C55" s="23"/>
      <c r="D55" s="25"/>
      <c r="E55" s="23"/>
      <c r="F55" s="25"/>
      <c r="G55" s="23"/>
      <c r="H55" s="25"/>
      <c r="I55" s="23"/>
      <c r="J55" s="25"/>
      <c r="K55" s="23"/>
      <c r="L55" s="24"/>
      <c r="M55" s="23"/>
      <c r="N55" s="24"/>
      <c r="O55" s="23"/>
      <c r="P55" s="24"/>
      <c r="Q55" s="23"/>
      <c r="R55" s="24"/>
      <c r="S55" s="23"/>
      <c r="T55" s="24"/>
      <c r="U55" s="29"/>
      <c r="V55" s="25"/>
      <c r="W55" s="86">
        <f t="shared" ref="W55:W56" si="2">D55+F55+H55+J55+L55+Y1955+P55+V55</f>
        <v>0</v>
      </c>
      <c r="X55" s="40"/>
    </row>
    <row r="56" spans="1:24" ht="14.85" customHeight="1" x14ac:dyDescent="0.2">
      <c r="A56" s="21"/>
      <c r="B56" s="22"/>
      <c r="C56" s="23"/>
      <c r="D56" s="25"/>
      <c r="E56" s="23"/>
      <c r="F56" s="25"/>
      <c r="G56" s="23"/>
      <c r="H56" s="25"/>
      <c r="I56" s="23"/>
      <c r="J56" s="25"/>
      <c r="K56" s="23"/>
      <c r="L56" s="24"/>
      <c r="M56" s="23"/>
      <c r="N56" s="24"/>
      <c r="O56" s="23"/>
      <c r="P56" s="24"/>
      <c r="Q56" s="23"/>
      <c r="R56" s="24"/>
      <c r="S56" s="23"/>
      <c r="T56" s="24"/>
      <c r="U56" s="29"/>
      <c r="V56" s="24"/>
      <c r="W56" s="86">
        <f t="shared" si="2"/>
        <v>0</v>
      </c>
      <c r="X56" s="40"/>
    </row>
    <row r="57" spans="1:24" ht="14.85" customHeight="1" x14ac:dyDescent="0.25">
      <c r="A57" s="33"/>
      <c r="B57" s="87"/>
      <c r="C57" s="88"/>
      <c r="D57" s="24"/>
      <c r="E57" s="89"/>
      <c r="F57" s="25"/>
      <c r="G57" s="32"/>
      <c r="H57" s="24"/>
      <c r="I57" s="88"/>
      <c r="J57" s="25"/>
      <c r="K57" s="88"/>
      <c r="L57" s="24"/>
      <c r="M57" s="88"/>
      <c r="N57" s="24"/>
      <c r="O57" s="89"/>
      <c r="P57" s="25"/>
      <c r="Q57" s="88"/>
      <c r="R57" s="24"/>
      <c r="S57" s="88"/>
      <c r="T57" s="24"/>
      <c r="U57" s="29"/>
      <c r="V57" s="24"/>
      <c r="W57" s="86">
        <f t="shared" ref="W57:W60" si="3">D57+F57+H57+J57+L57+N57+P57+V57</f>
        <v>0</v>
      </c>
      <c r="X57" s="31"/>
    </row>
    <row r="58" spans="1:24" ht="14.85" customHeight="1" x14ac:dyDescent="0.25">
      <c r="A58" s="33"/>
      <c r="B58" s="87"/>
      <c r="C58" s="88"/>
      <c r="D58" s="24"/>
      <c r="E58" s="89"/>
      <c r="F58" s="25"/>
      <c r="G58" s="32"/>
      <c r="H58" s="24"/>
      <c r="I58" s="88"/>
      <c r="J58" s="25"/>
      <c r="K58" s="88"/>
      <c r="L58" s="24"/>
      <c r="M58" s="88"/>
      <c r="N58" s="24"/>
      <c r="O58" s="89"/>
      <c r="P58" s="25"/>
      <c r="Q58" s="88"/>
      <c r="R58" s="24"/>
      <c r="S58" s="88"/>
      <c r="T58" s="24"/>
      <c r="U58" s="29"/>
      <c r="V58" s="24"/>
      <c r="W58" s="86">
        <f t="shared" si="3"/>
        <v>0</v>
      </c>
      <c r="X58" s="31"/>
    </row>
    <row r="59" spans="1:24" ht="15" x14ac:dyDescent="0.25">
      <c r="A59" s="33"/>
      <c r="B59" s="87"/>
      <c r="C59" s="88"/>
      <c r="D59" s="24"/>
      <c r="E59" s="89"/>
      <c r="F59" s="25"/>
      <c r="G59" s="32"/>
      <c r="H59" s="24"/>
      <c r="I59" s="88"/>
      <c r="J59" s="25"/>
      <c r="K59" s="88"/>
      <c r="L59" s="24"/>
      <c r="M59" s="88"/>
      <c r="N59" s="24"/>
      <c r="O59" s="89"/>
      <c r="P59" s="25"/>
      <c r="Q59" s="88"/>
      <c r="R59" s="24"/>
      <c r="S59" s="88"/>
      <c r="T59" s="24"/>
      <c r="U59" s="29"/>
      <c r="V59" s="24"/>
      <c r="W59" s="86">
        <f t="shared" si="3"/>
        <v>0</v>
      </c>
      <c r="X59" s="31"/>
    </row>
    <row r="60" spans="1:24" ht="15" x14ac:dyDescent="0.2">
      <c r="A60" s="90"/>
      <c r="B60" s="91"/>
      <c r="C60" s="76"/>
      <c r="D60" s="77"/>
      <c r="E60" s="92"/>
      <c r="F60" s="69"/>
      <c r="G60" s="93"/>
      <c r="H60" s="77"/>
      <c r="I60" s="76"/>
      <c r="J60" s="69"/>
      <c r="K60" s="76"/>
      <c r="L60" s="77"/>
      <c r="M60" s="76"/>
      <c r="N60" s="77"/>
      <c r="O60" s="92"/>
      <c r="P60" s="69"/>
      <c r="Q60" s="76"/>
      <c r="R60" s="77"/>
      <c r="S60" s="76"/>
      <c r="T60" s="77"/>
      <c r="U60" s="78"/>
      <c r="V60" s="77"/>
      <c r="W60" s="80">
        <f t="shared" si="3"/>
        <v>0</v>
      </c>
      <c r="X60" s="80"/>
    </row>
    <row r="62" spans="1:24" x14ac:dyDescent="0.2">
      <c r="B62" s="94"/>
      <c r="C62" s="82" t="s">
        <v>62</v>
      </c>
      <c r="D62" s="83"/>
    </row>
  </sheetData>
  <sheetProtection selectLockedCells="1" selectUnlockedCells="1"/>
  <mergeCells count="40">
    <mergeCell ref="O38:P38"/>
    <mergeCell ref="Q38:R38"/>
    <mergeCell ref="S38:T38"/>
    <mergeCell ref="U38:V38"/>
    <mergeCell ref="O37:P37"/>
    <mergeCell ref="Q37:R37"/>
    <mergeCell ref="S37:T37"/>
    <mergeCell ref="U37:V37"/>
    <mergeCell ref="C38:D38"/>
    <mergeCell ref="E38:F38"/>
    <mergeCell ref="G38:H38"/>
    <mergeCell ref="I38:J38"/>
    <mergeCell ref="K38:L38"/>
    <mergeCell ref="M38:N38"/>
    <mergeCell ref="O2:P2"/>
    <mergeCell ref="Q2:R2"/>
    <mergeCell ref="S2:T2"/>
    <mergeCell ref="U2:V2"/>
    <mergeCell ref="C37:D37"/>
    <mergeCell ref="E37:F37"/>
    <mergeCell ref="G37:H37"/>
    <mergeCell ref="I37:J37"/>
    <mergeCell ref="K37:L37"/>
    <mergeCell ref="M37:N37"/>
    <mergeCell ref="O1:P1"/>
    <mergeCell ref="Q1:R1"/>
    <mergeCell ref="S1:T1"/>
    <mergeCell ref="U1:V1"/>
    <mergeCell ref="C2:D2"/>
    <mergeCell ref="E2:F2"/>
    <mergeCell ref="G2:H2"/>
    <mergeCell ref="I2:J2"/>
    <mergeCell ref="K2:L2"/>
    <mergeCell ref="M2:N2"/>
    <mergeCell ref="C1:D1"/>
    <mergeCell ref="E1:F1"/>
    <mergeCell ref="G1:H1"/>
    <mergeCell ref="I1:J1"/>
    <mergeCell ref="K1:L1"/>
    <mergeCell ref="M1:N1"/>
  </mergeCells>
  <printOptions horizontalCentered="1"/>
  <pageMargins left="0.19652777777777777" right="0.19652777777777777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workbookViewId="0">
      <selection activeCell="I14" sqref="I14"/>
    </sheetView>
  </sheetViews>
  <sheetFormatPr defaultColWidth="9" defaultRowHeight="12.75" x14ac:dyDescent="0.2"/>
  <cols>
    <col min="1" max="1" width="7.28515625" customWidth="1"/>
    <col min="2" max="2" width="21.7109375" customWidth="1"/>
    <col min="3" max="3" width="8.7109375" customWidth="1"/>
    <col min="4" max="4" width="7.28515625" customWidth="1"/>
    <col min="5" max="10" width="8" customWidth="1"/>
  </cols>
  <sheetData>
    <row r="1" spans="1:14" x14ac:dyDescent="0.2">
      <c r="A1" s="82" t="s">
        <v>73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4" ht="7.5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4" x14ac:dyDescent="0.2">
      <c r="A3" s="82"/>
      <c r="B3" s="82" t="s">
        <v>74</v>
      </c>
      <c r="C3" s="82"/>
      <c r="D3" s="159" t="s">
        <v>75</v>
      </c>
      <c r="E3" s="159"/>
      <c r="F3" s="159"/>
      <c r="G3" s="159"/>
      <c r="H3" s="159"/>
      <c r="I3" s="159"/>
      <c r="J3" s="82"/>
      <c r="K3" s="82"/>
    </row>
    <row r="4" spans="1:14" ht="7.5" customHeight="1" x14ac:dyDescent="0.2">
      <c r="A4" s="82"/>
      <c r="B4" s="82"/>
      <c r="C4" s="82"/>
      <c r="D4" s="160"/>
      <c r="E4" s="160"/>
      <c r="F4" s="160"/>
      <c r="G4" s="160"/>
      <c r="H4" s="160"/>
      <c r="I4" s="160"/>
      <c r="J4" s="82"/>
      <c r="K4" s="82"/>
    </row>
    <row r="5" spans="1:14" ht="13.5" customHeight="1" x14ac:dyDescent="0.2">
      <c r="A5" s="82"/>
      <c r="B5" s="82" t="s">
        <v>76</v>
      </c>
      <c r="C5" s="82"/>
      <c r="D5" s="159" t="s">
        <v>77</v>
      </c>
      <c r="E5" s="159"/>
      <c r="F5" s="159"/>
      <c r="G5" s="159"/>
      <c r="H5" s="159"/>
      <c r="I5" s="159"/>
      <c r="J5" s="82"/>
      <c r="K5" s="82"/>
    </row>
    <row r="6" spans="1:14" ht="7.5" customHeight="1" x14ac:dyDescent="0.2">
      <c r="A6" s="82"/>
      <c r="B6" s="82"/>
      <c r="C6" s="82"/>
      <c r="D6" s="161"/>
      <c r="E6" s="161"/>
      <c r="F6" s="161"/>
      <c r="G6" s="161"/>
      <c r="H6" s="96"/>
      <c r="I6" s="82"/>
      <c r="J6" s="82"/>
      <c r="K6" s="82"/>
    </row>
    <row r="7" spans="1:14" x14ac:dyDescent="0.2">
      <c r="A7" s="97" t="s">
        <v>78</v>
      </c>
      <c r="B7" s="97" t="s">
        <v>79</v>
      </c>
      <c r="C7" s="162" t="s">
        <v>80</v>
      </c>
      <c r="D7" s="98" t="s">
        <v>81</v>
      </c>
      <c r="E7" s="163" t="s">
        <v>82</v>
      </c>
      <c r="F7" s="163"/>
      <c r="G7" s="97" t="s">
        <v>83</v>
      </c>
      <c r="H7" s="163" t="s">
        <v>82</v>
      </c>
      <c r="I7" s="163"/>
      <c r="J7" s="97" t="s">
        <v>83</v>
      </c>
      <c r="K7" s="100" t="s">
        <v>84</v>
      </c>
      <c r="L7" s="97" t="s">
        <v>85</v>
      </c>
      <c r="M7" s="101" t="s">
        <v>86</v>
      </c>
      <c r="N7" s="97" t="s">
        <v>20</v>
      </c>
    </row>
    <row r="8" spans="1:14" x14ac:dyDescent="0.2">
      <c r="A8" s="102" t="s">
        <v>87</v>
      </c>
      <c r="B8" s="102" t="s">
        <v>88</v>
      </c>
      <c r="C8" s="162"/>
      <c r="D8" s="103" t="s">
        <v>89</v>
      </c>
      <c r="E8" s="104" t="s">
        <v>90</v>
      </c>
      <c r="F8" s="102" t="s">
        <v>91</v>
      </c>
      <c r="G8" s="102" t="s">
        <v>92</v>
      </c>
      <c r="H8" s="104" t="s">
        <v>90</v>
      </c>
      <c r="I8" s="102" t="s">
        <v>91</v>
      </c>
      <c r="J8" s="102" t="s">
        <v>93</v>
      </c>
      <c r="K8" s="105" t="s">
        <v>94</v>
      </c>
      <c r="L8" s="106" t="s">
        <v>95</v>
      </c>
      <c r="M8" s="107" t="s">
        <v>96</v>
      </c>
      <c r="N8" s="106" t="s">
        <v>97</v>
      </c>
    </row>
    <row r="9" spans="1:14" x14ac:dyDescent="0.2">
      <c r="A9" s="108">
        <v>1</v>
      </c>
      <c r="B9" s="109" t="s">
        <v>36</v>
      </c>
      <c r="C9" s="110" t="s">
        <v>26</v>
      </c>
      <c r="D9" s="110">
        <v>62</v>
      </c>
      <c r="E9" s="111">
        <v>24.74</v>
      </c>
      <c r="F9" s="111">
        <v>26.76</v>
      </c>
      <c r="G9" s="112">
        <f t="shared" ref="G9:G27" si="0">IF(E9&lt;F9,F9,E9)</f>
        <v>26.76</v>
      </c>
      <c r="H9" s="111">
        <v>22.6</v>
      </c>
      <c r="I9" s="111">
        <v>23.07</v>
      </c>
      <c r="J9" s="112">
        <f t="shared" ref="J9:J27" si="1">IF(H9&lt;I9,I9,H9)</f>
        <v>23.07</v>
      </c>
      <c r="K9" s="113">
        <f t="shared" ref="K9:K27" si="2">IF(G9&lt;J9,G9,J9)</f>
        <v>23.07</v>
      </c>
      <c r="L9" s="114">
        <v>1</v>
      </c>
      <c r="M9" s="115">
        <v>10</v>
      </c>
      <c r="N9" s="116">
        <f t="shared" ref="N9:N27" si="3">D9+M9</f>
        <v>72</v>
      </c>
    </row>
    <row r="10" spans="1:14" x14ac:dyDescent="0.2">
      <c r="A10" s="108">
        <v>4</v>
      </c>
      <c r="B10" s="109" t="s">
        <v>53</v>
      </c>
      <c r="C10" s="110" t="s">
        <v>26</v>
      </c>
      <c r="D10" s="110">
        <v>55</v>
      </c>
      <c r="E10" s="111">
        <v>22.48</v>
      </c>
      <c r="F10" s="111">
        <v>30.65</v>
      </c>
      <c r="G10" s="112">
        <f t="shared" si="0"/>
        <v>30.65</v>
      </c>
      <c r="H10" s="111">
        <v>22.22</v>
      </c>
      <c r="I10" s="111">
        <v>23.42</v>
      </c>
      <c r="J10" s="112">
        <f t="shared" si="1"/>
        <v>23.42</v>
      </c>
      <c r="K10" s="113">
        <f t="shared" si="2"/>
        <v>23.42</v>
      </c>
      <c r="L10" s="114">
        <v>2</v>
      </c>
      <c r="M10" s="115">
        <v>9</v>
      </c>
      <c r="N10" s="116">
        <f t="shared" si="3"/>
        <v>64</v>
      </c>
    </row>
    <row r="11" spans="1:14" x14ac:dyDescent="0.2">
      <c r="A11" s="108">
        <v>3</v>
      </c>
      <c r="B11" s="109" t="s">
        <v>25</v>
      </c>
      <c r="C11" s="110" t="s">
        <v>26</v>
      </c>
      <c r="D11" s="117">
        <v>43</v>
      </c>
      <c r="E11" s="111">
        <v>23.5</v>
      </c>
      <c r="F11" s="118">
        <v>23.94</v>
      </c>
      <c r="G11" s="112">
        <f t="shared" si="0"/>
        <v>23.94</v>
      </c>
      <c r="H11" s="111">
        <v>24.39</v>
      </c>
      <c r="I11" s="111">
        <v>35.85</v>
      </c>
      <c r="J11" s="112">
        <f t="shared" si="1"/>
        <v>35.85</v>
      </c>
      <c r="K11" s="113">
        <f t="shared" si="2"/>
        <v>23.94</v>
      </c>
      <c r="L11" s="114">
        <v>3</v>
      </c>
      <c r="M11" s="115">
        <v>8</v>
      </c>
      <c r="N11" s="116">
        <f t="shared" si="3"/>
        <v>51</v>
      </c>
    </row>
    <row r="12" spans="1:14" x14ac:dyDescent="0.2">
      <c r="A12" s="108">
        <v>2</v>
      </c>
      <c r="B12" s="109" t="s">
        <v>64</v>
      </c>
      <c r="C12" s="110" t="s">
        <v>26</v>
      </c>
      <c r="D12" s="110">
        <v>49</v>
      </c>
      <c r="E12" s="111">
        <v>22.13</v>
      </c>
      <c r="F12" s="111">
        <v>24.89</v>
      </c>
      <c r="G12" s="112">
        <f t="shared" si="0"/>
        <v>24.89</v>
      </c>
      <c r="H12" s="111">
        <v>24.1</v>
      </c>
      <c r="I12" s="111">
        <v>25.99</v>
      </c>
      <c r="J12" s="112">
        <f t="shared" si="1"/>
        <v>25.99</v>
      </c>
      <c r="K12" s="113">
        <f t="shared" si="2"/>
        <v>24.89</v>
      </c>
      <c r="L12" s="114">
        <v>4</v>
      </c>
      <c r="M12" s="115">
        <v>7</v>
      </c>
      <c r="N12" s="116">
        <f t="shared" si="3"/>
        <v>56</v>
      </c>
    </row>
    <row r="13" spans="1:14" x14ac:dyDescent="0.2">
      <c r="A13" s="108">
        <v>5</v>
      </c>
      <c r="B13" s="109" t="s">
        <v>30</v>
      </c>
      <c r="C13" s="110" t="s">
        <v>26</v>
      </c>
      <c r="D13" s="110">
        <v>46</v>
      </c>
      <c r="E13" s="111">
        <v>25.07</v>
      </c>
      <c r="F13" s="111">
        <v>29.68</v>
      </c>
      <c r="G13" s="112">
        <f t="shared" si="0"/>
        <v>29.68</v>
      </c>
      <c r="H13" s="119">
        <v>33.67</v>
      </c>
      <c r="I13" s="111">
        <v>43.57</v>
      </c>
      <c r="J13" s="112">
        <f t="shared" si="1"/>
        <v>43.57</v>
      </c>
      <c r="K13" s="113">
        <f t="shared" si="2"/>
        <v>29.68</v>
      </c>
      <c r="L13" s="114">
        <v>5</v>
      </c>
      <c r="M13" s="115">
        <v>6</v>
      </c>
      <c r="N13" s="116">
        <f t="shared" si="3"/>
        <v>52</v>
      </c>
    </row>
    <row r="14" spans="1:14" x14ac:dyDescent="0.2">
      <c r="A14" s="108"/>
      <c r="B14" s="109" t="s">
        <v>38</v>
      </c>
      <c r="C14" s="110" t="s">
        <v>32</v>
      </c>
      <c r="D14" s="110">
        <v>20</v>
      </c>
      <c r="E14" s="111"/>
      <c r="F14" s="111"/>
      <c r="G14" s="112">
        <f t="shared" si="0"/>
        <v>0</v>
      </c>
      <c r="H14" s="111"/>
      <c r="I14" s="119"/>
      <c r="J14" s="112">
        <f t="shared" si="1"/>
        <v>0</v>
      </c>
      <c r="K14" s="113">
        <f t="shared" si="2"/>
        <v>0</v>
      </c>
      <c r="L14" s="114"/>
      <c r="M14" s="120">
        <v>0</v>
      </c>
      <c r="N14" s="116">
        <f t="shared" si="3"/>
        <v>20</v>
      </c>
    </row>
    <row r="15" spans="1:14" x14ac:dyDescent="0.2">
      <c r="A15" s="108"/>
      <c r="B15" s="109" t="s">
        <v>65</v>
      </c>
      <c r="C15" s="110" t="s">
        <v>26</v>
      </c>
      <c r="D15" s="110">
        <v>14</v>
      </c>
      <c r="E15" s="111"/>
      <c r="F15" s="111"/>
      <c r="G15" s="112">
        <f t="shared" si="0"/>
        <v>0</v>
      </c>
      <c r="H15" s="111"/>
      <c r="I15" s="111"/>
      <c r="J15" s="112">
        <f t="shared" si="1"/>
        <v>0</v>
      </c>
      <c r="K15" s="113">
        <f t="shared" si="2"/>
        <v>0</v>
      </c>
      <c r="L15" s="114"/>
      <c r="M15" s="120">
        <v>0</v>
      </c>
      <c r="N15" s="116">
        <f t="shared" si="3"/>
        <v>14</v>
      </c>
    </row>
    <row r="16" spans="1:14" x14ac:dyDescent="0.2">
      <c r="A16" s="108"/>
      <c r="B16" s="109" t="s">
        <v>29</v>
      </c>
      <c r="C16" s="110" t="s">
        <v>26</v>
      </c>
      <c r="D16" s="110">
        <v>10</v>
      </c>
      <c r="E16" s="121"/>
      <c r="F16" s="111"/>
      <c r="G16" s="112">
        <f t="shared" si="0"/>
        <v>0</v>
      </c>
      <c r="H16" s="111"/>
      <c r="I16" s="121"/>
      <c r="J16" s="112">
        <f t="shared" si="1"/>
        <v>0</v>
      </c>
      <c r="K16" s="113">
        <f t="shared" si="2"/>
        <v>0</v>
      </c>
      <c r="L16" s="114"/>
      <c r="M16" s="120">
        <v>0</v>
      </c>
      <c r="N16" s="116">
        <f t="shared" si="3"/>
        <v>10</v>
      </c>
    </row>
    <row r="17" spans="1:15" x14ac:dyDescent="0.2">
      <c r="A17" s="108"/>
      <c r="B17" s="109" t="s">
        <v>66</v>
      </c>
      <c r="C17" s="110" t="s">
        <v>26</v>
      </c>
      <c r="D17" s="110">
        <v>9</v>
      </c>
      <c r="E17" s="111"/>
      <c r="F17" s="111"/>
      <c r="G17" s="112">
        <f t="shared" si="0"/>
        <v>0</v>
      </c>
      <c r="H17" s="119"/>
      <c r="I17" s="111"/>
      <c r="J17" s="112">
        <f t="shared" si="1"/>
        <v>0</v>
      </c>
      <c r="K17" s="113">
        <f t="shared" si="2"/>
        <v>0</v>
      </c>
      <c r="L17" s="114"/>
      <c r="M17" s="120">
        <v>0</v>
      </c>
      <c r="N17" s="116">
        <f t="shared" si="3"/>
        <v>9</v>
      </c>
    </row>
    <row r="18" spans="1:15" x14ac:dyDescent="0.2">
      <c r="A18" s="108"/>
      <c r="B18" s="109" t="s">
        <v>46</v>
      </c>
      <c r="C18" s="110" t="s">
        <v>40</v>
      </c>
      <c r="D18" s="110">
        <v>9</v>
      </c>
      <c r="E18" s="111"/>
      <c r="F18" s="111"/>
      <c r="G18" s="112">
        <f t="shared" si="0"/>
        <v>0</v>
      </c>
      <c r="H18" s="119"/>
      <c r="I18" s="111"/>
      <c r="J18" s="112">
        <f t="shared" si="1"/>
        <v>0</v>
      </c>
      <c r="K18" s="113">
        <f t="shared" si="2"/>
        <v>0</v>
      </c>
      <c r="L18" s="114"/>
      <c r="M18" s="120">
        <v>0</v>
      </c>
      <c r="N18" s="116">
        <f t="shared" si="3"/>
        <v>9</v>
      </c>
    </row>
    <row r="19" spans="1:15" x14ac:dyDescent="0.2">
      <c r="A19" s="108"/>
      <c r="B19" s="109" t="s">
        <v>68</v>
      </c>
      <c r="C19" s="110" t="s">
        <v>26</v>
      </c>
      <c r="D19" s="110">
        <v>8</v>
      </c>
      <c r="E19" s="111"/>
      <c r="F19" s="111"/>
      <c r="G19" s="112">
        <f t="shared" si="0"/>
        <v>0</v>
      </c>
      <c r="H19" s="119"/>
      <c r="I19" s="111"/>
      <c r="J19" s="122">
        <f t="shared" si="1"/>
        <v>0</v>
      </c>
      <c r="K19" s="113">
        <f t="shared" si="2"/>
        <v>0</v>
      </c>
      <c r="L19" s="114"/>
      <c r="M19" s="120">
        <v>0</v>
      </c>
      <c r="N19" s="116">
        <f t="shared" si="3"/>
        <v>8</v>
      </c>
    </row>
    <row r="20" spans="1:15" x14ac:dyDescent="0.2">
      <c r="A20" s="108"/>
      <c r="B20" s="109" t="s">
        <v>45</v>
      </c>
      <c r="C20" s="110" t="s">
        <v>26</v>
      </c>
      <c r="D20" s="110">
        <v>8</v>
      </c>
      <c r="E20" s="119"/>
      <c r="F20" s="111"/>
      <c r="G20" s="112">
        <f t="shared" si="0"/>
        <v>0</v>
      </c>
      <c r="H20" s="119"/>
      <c r="I20" s="111"/>
      <c r="J20" s="112">
        <f t="shared" si="1"/>
        <v>0</v>
      </c>
      <c r="K20" s="113">
        <f t="shared" si="2"/>
        <v>0</v>
      </c>
      <c r="L20" s="114"/>
      <c r="M20" s="120">
        <v>0</v>
      </c>
      <c r="N20" s="116">
        <f t="shared" si="3"/>
        <v>8</v>
      </c>
    </row>
    <row r="21" spans="1:15" x14ac:dyDescent="0.2">
      <c r="A21" s="108"/>
      <c r="B21" s="109" t="s">
        <v>69</v>
      </c>
      <c r="C21" s="110" t="s">
        <v>43</v>
      </c>
      <c r="D21" s="110">
        <v>7</v>
      </c>
      <c r="E21" s="111"/>
      <c r="F21" s="111"/>
      <c r="G21" s="112">
        <f t="shared" si="0"/>
        <v>0</v>
      </c>
      <c r="H21" s="119"/>
      <c r="I21" s="111"/>
      <c r="J21" s="112">
        <f t="shared" si="1"/>
        <v>0</v>
      </c>
      <c r="K21" s="113">
        <f t="shared" si="2"/>
        <v>0</v>
      </c>
      <c r="L21" s="114" t="s">
        <v>98</v>
      </c>
      <c r="M21" s="120">
        <v>0</v>
      </c>
      <c r="N21" s="116">
        <f t="shared" si="3"/>
        <v>7</v>
      </c>
    </row>
    <row r="22" spans="1:15" x14ac:dyDescent="0.2">
      <c r="A22" s="108"/>
      <c r="B22" s="109" t="s">
        <v>70</v>
      </c>
      <c r="C22" s="110" t="s">
        <v>26</v>
      </c>
      <c r="D22" s="110">
        <v>6</v>
      </c>
      <c r="E22" s="111"/>
      <c r="F22" s="111"/>
      <c r="G22" s="112">
        <f t="shared" si="0"/>
        <v>0</v>
      </c>
      <c r="H22" s="119"/>
      <c r="I22" s="111"/>
      <c r="J22" s="112">
        <f t="shared" si="1"/>
        <v>0</v>
      </c>
      <c r="K22" s="113">
        <f t="shared" si="2"/>
        <v>0</v>
      </c>
      <c r="L22" s="114" t="s">
        <v>98</v>
      </c>
      <c r="M22" s="120">
        <v>0</v>
      </c>
      <c r="N22" s="116">
        <f t="shared" si="3"/>
        <v>6</v>
      </c>
    </row>
    <row r="23" spans="1:15" x14ac:dyDescent="0.2">
      <c r="A23" s="108"/>
      <c r="B23" s="109" t="s">
        <v>72</v>
      </c>
      <c r="C23" s="110" t="s">
        <v>26</v>
      </c>
      <c r="D23" s="110">
        <v>1</v>
      </c>
      <c r="E23" s="111"/>
      <c r="F23" s="111"/>
      <c r="G23" s="112">
        <f t="shared" si="0"/>
        <v>0</v>
      </c>
      <c r="H23" s="119"/>
      <c r="I23" s="111"/>
      <c r="J23" s="112">
        <f t="shared" si="1"/>
        <v>0</v>
      </c>
      <c r="K23" s="113">
        <f t="shared" si="2"/>
        <v>0</v>
      </c>
      <c r="L23" s="114" t="s">
        <v>98</v>
      </c>
      <c r="M23" s="120">
        <v>0</v>
      </c>
      <c r="N23" s="116">
        <f t="shared" si="3"/>
        <v>1</v>
      </c>
    </row>
    <row r="24" spans="1:15" x14ac:dyDescent="0.2">
      <c r="A24" s="108"/>
      <c r="B24" s="123"/>
      <c r="C24" s="99"/>
      <c r="D24" s="99"/>
      <c r="E24" s="111"/>
      <c r="F24" s="111"/>
      <c r="G24" s="112">
        <f t="shared" si="0"/>
        <v>0</v>
      </c>
      <c r="H24" s="119"/>
      <c r="I24" s="111"/>
      <c r="J24" s="112">
        <f t="shared" si="1"/>
        <v>0</v>
      </c>
      <c r="K24" s="113">
        <f t="shared" si="2"/>
        <v>0</v>
      </c>
      <c r="L24" s="114"/>
      <c r="M24" s="120">
        <v>0</v>
      </c>
      <c r="N24" s="116">
        <f t="shared" si="3"/>
        <v>0</v>
      </c>
    </row>
    <row r="25" spans="1:15" x14ac:dyDescent="0.2">
      <c r="A25" s="108"/>
      <c r="B25" s="123"/>
      <c r="C25" s="99"/>
      <c r="D25" s="99"/>
      <c r="E25" s="111"/>
      <c r="F25" s="111"/>
      <c r="G25" s="112">
        <f t="shared" si="0"/>
        <v>0</v>
      </c>
      <c r="H25" s="119"/>
      <c r="I25" s="111"/>
      <c r="J25" s="112">
        <f t="shared" si="1"/>
        <v>0</v>
      </c>
      <c r="K25" s="113">
        <f t="shared" si="2"/>
        <v>0</v>
      </c>
      <c r="L25" s="114"/>
      <c r="M25" s="120">
        <v>0</v>
      </c>
      <c r="N25" s="116">
        <f t="shared" si="3"/>
        <v>0</v>
      </c>
    </row>
    <row r="26" spans="1:15" x14ac:dyDescent="0.2">
      <c r="A26" s="108"/>
      <c r="B26" s="123"/>
      <c r="C26" s="99"/>
      <c r="D26" s="99"/>
      <c r="E26" s="111"/>
      <c r="F26" s="111"/>
      <c r="G26" s="112">
        <f t="shared" si="0"/>
        <v>0</v>
      </c>
      <c r="H26" s="119"/>
      <c r="I26" s="111"/>
      <c r="J26" s="112">
        <f t="shared" si="1"/>
        <v>0</v>
      </c>
      <c r="K26" s="113">
        <f t="shared" si="2"/>
        <v>0</v>
      </c>
      <c r="L26" s="114"/>
      <c r="M26" s="120">
        <v>0</v>
      </c>
      <c r="N26" s="116">
        <f t="shared" si="3"/>
        <v>0</v>
      </c>
    </row>
    <row r="27" spans="1:15" x14ac:dyDescent="0.2">
      <c r="A27" s="99"/>
      <c r="B27" s="123"/>
      <c r="C27" s="99"/>
      <c r="D27" s="115"/>
      <c r="E27" s="111"/>
      <c r="F27" s="111"/>
      <c r="G27" s="112">
        <f t="shared" si="0"/>
        <v>0</v>
      </c>
      <c r="H27" s="119"/>
      <c r="I27" s="111"/>
      <c r="J27" s="112">
        <f t="shared" si="1"/>
        <v>0</v>
      </c>
      <c r="K27" s="113">
        <f t="shared" si="2"/>
        <v>0</v>
      </c>
      <c r="L27" s="114"/>
      <c r="M27" s="120">
        <v>0</v>
      </c>
      <c r="N27" s="116">
        <f t="shared" si="3"/>
        <v>0</v>
      </c>
    </row>
    <row r="28" spans="1:15" ht="7.35" customHeight="1" x14ac:dyDescent="0.2">
      <c r="A28" s="124"/>
      <c r="B28" s="125"/>
      <c r="C28" s="95"/>
      <c r="D28" s="95"/>
      <c r="E28" s="126"/>
      <c r="F28" s="127"/>
      <c r="G28" s="128"/>
      <c r="H28" s="128"/>
      <c r="I28" s="128"/>
      <c r="J28" s="128"/>
      <c r="K28" s="129"/>
      <c r="L28" s="130"/>
      <c r="M28" s="130"/>
      <c r="N28" s="131"/>
      <c r="O28" s="130"/>
    </row>
    <row r="29" spans="1:15" x14ac:dyDescent="0.2">
      <c r="A29" s="95"/>
      <c r="B29" s="125" t="s">
        <v>99</v>
      </c>
      <c r="C29" s="95"/>
      <c r="D29" s="95"/>
      <c r="E29" s="126"/>
      <c r="F29" s="132" t="s">
        <v>100</v>
      </c>
      <c r="G29" s="126"/>
      <c r="H29" s="126"/>
      <c r="I29" s="126"/>
      <c r="J29" s="126"/>
      <c r="K29" s="133"/>
    </row>
    <row r="30" spans="1:15" x14ac:dyDescent="0.2">
      <c r="A30" s="97" t="s">
        <v>78</v>
      </c>
      <c r="B30" s="97" t="s">
        <v>79</v>
      </c>
      <c r="C30" s="162" t="s">
        <v>80</v>
      </c>
      <c r="D30" s="163" t="s">
        <v>82</v>
      </c>
      <c r="E30" s="163"/>
      <c r="F30" s="100" t="s">
        <v>84</v>
      </c>
      <c r="G30" s="126"/>
      <c r="H30" s="132"/>
      <c r="I30" s="126"/>
      <c r="J30" s="132"/>
      <c r="K30" s="126"/>
      <c r="L30" s="126"/>
      <c r="M30" s="133"/>
      <c r="N30" s="134"/>
    </row>
    <row r="31" spans="1:15" x14ac:dyDescent="0.2">
      <c r="A31" s="102" t="s">
        <v>87</v>
      </c>
      <c r="B31" s="102" t="s">
        <v>88</v>
      </c>
      <c r="C31" s="162"/>
      <c r="D31" s="104" t="s">
        <v>90</v>
      </c>
      <c r="E31" s="102" t="s">
        <v>91</v>
      </c>
      <c r="F31" s="105"/>
      <c r="G31" s="126"/>
      <c r="H31" s="132" t="s">
        <v>101</v>
      </c>
      <c r="I31" s="126"/>
      <c r="J31" s="132"/>
      <c r="K31" s="126"/>
      <c r="L31" s="126"/>
      <c r="M31" s="135"/>
      <c r="N31" s="134"/>
    </row>
    <row r="32" spans="1:15" x14ac:dyDescent="0.2">
      <c r="A32" s="108">
        <v>1</v>
      </c>
      <c r="B32" s="109" t="s">
        <v>36</v>
      </c>
      <c r="C32" s="110" t="s">
        <v>26</v>
      </c>
      <c r="D32" s="111">
        <v>22.6</v>
      </c>
      <c r="E32" s="111">
        <v>23.07</v>
      </c>
      <c r="F32" s="112">
        <f>IF(D32&lt;E32,E32,D32)</f>
        <v>23.07</v>
      </c>
      <c r="G32" s="136"/>
      <c r="H32" s="136"/>
      <c r="I32" s="136"/>
      <c r="J32" s="136"/>
      <c r="K32" s="136"/>
      <c r="L32" s="136"/>
      <c r="M32" s="126"/>
      <c r="N32" s="134"/>
    </row>
    <row r="33" spans="1:14" ht="7.35" customHeight="1" x14ac:dyDescent="0.2">
      <c r="A33" s="125"/>
      <c r="B33" s="136"/>
      <c r="C33" s="136"/>
      <c r="D33" s="126"/>
      <c r="E33" s="126"/>
      <c r="F33" s="136"/>
      <c r="G33" s="137"/>
      <c r="H33" s="137"/>
      <c r="I33" s="136"/>
      <c r="J33" s="137"/>
      <c r="K33" s="136"/>
    </row>
    <row r="34" spans="1:14" x14ac:dyDescent="0.2">
      <c r="A34" s="124" t="s">
        <v>102</v>
      </c>
      <c r="B34" s="82"/>
      <c r="C34" s="82"/>
      <c r="D34" s="138"/>
      <c r="E34" s="138"/>
      <c r="F34" s="82"/>
      <c r="G34" s="83"/>
      <c r="H34" s="83"/>
      <c r="I34" s="82"/>
      <c r="J34" s="83"/>
    </row>
    <row r="35" spans="1:14" x14ac:dyDescent="0.2">
      <c r="A35" s="139" t="s">
        <v>103</v>
      </c>
      <c r="B35" s="82"/>
      <c r="C35" s="82"/>
      <c r="D35" s="138"/>
      <c r="E35" s="138"/>
      <c r="F35" s="82"/>
      <c r="G35" s="83"/>
      <c r="H35" s="83"/>
      <c r="I35" s="82"/>
      <c r="J35" s="83"/>
    </row>
    <row r="36" spans="1:14" x14ac:dyDescent="0.2">
      <c r="A36" s="82" t="s">
        <v>104</v>
      </c>
      <c r="B36" s="82" t="s">
        <v>105</v>
      </c>
      <c r="C36" s="82" t="s">
        <v>106</v>
      </c>
      <c r="D36" s="138"/>
      <c r="E36" s="138"/>
      <c r="F36" s="82"/>
      <c r="G36" s="82"/>
      <c r="H36" s="82"/>
      <c r="I36" s="82"/>
      <c r="J36" s="83"/>
    </row>
    <row r="37" spans="1:14" x14ac:dyDescent="0.2">
      <c r="A37" s="82" t="s">
        <v>107</v>
      </c>
      <c r="B37" s="82" t="s">
        <v>108</v>
      </c>
      <c r="C37" s="82" t="s">
        <v>109</v>
      </c>
      <c r="D37" s="138"/>
      <c r="E37" s="138"/>
      <c r="F37" s="82"/>
      <c r="G37" s="82"/>
      <c r="H37" s="94"/>
      <c r="I37" s="82" t="s">
        <v>62</v>
      </c>
      <c r="J37" s="83"/>
    </row>
    <row r="38" spans="1:14" x14ac:dyDescent="0.2">
      <c r="A38" s="82"/>
      <c r="B38" s="82" t="s">
        <v>110</v>
      </c>
      <c r="C38" s="82" t="s">
        <v>111</v>
      </c>
      <c r="D38" s="82"/>
      <c r="E38" s="82"/>
      <c r="F38" s="82"/>
      <c r="G38" s="82"/>
      <c r="H38" s="82"/>
      <c r="I38" s="82"/>
      <c r="J38" s="82"/>
    </row>
    <row r="39" spans="1:14" x14ac:dyDescent="0.2">
      <c r="A39" s="82"/>
      <c r="B39" s="82" t="s">
        <v>112</v>
      </c>
      <c r="C39" s="82" t="s">
        <v>113</v>
      </c>
      <c r="D39" s="82"/>
      <c r="E39" s="82"/>
      <c r="F39" s="82"/>
      <c r="G39" s="82" t="s">
        <v>114</v>
      </c>
      <c r="I39" s="82"/>
      <c r="J39" s="82"/>
    </row>
    <row r="40" spans="1:14" x14ac:dyDescent="0.2">
      <c r="A40" s="136"/>
      <c r="B40" s="136" t="s">
        <v>115</v>
      </c>
      <c r="C40" s="136" t="s">
        <v>116</v>
      </c>
      <c r="D40" s="136"/>
      <c r="E40" s="136"/>
      <c r="F40" s="136"/>
      <c r="G40" s="136"/>
      <c r="H40" s="136"/>
      <c r="I40" s="136"/>
      <c r="J40" s="136"/>
    </row>
    <row r="41" spans="1:14" x14ac:dyDescent="0.2">
      <c r="A41" s="82" t="s">
        <v>73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1:14" ht="7.35" customHeight="1" x14ac:dyDescent="0.2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</row>
    <row r="43" spans="1:14" x14ac:dyDescent="0.2">
      <c r="A43" s="82"/>
      <c r="B43" s="82" t="s">
        <v>74</v>
      </c>
      <c r="C43" s="82"/>
      <c r="D43" s="159" t="s">
        <v>75</v>
      </c>
      <c r="E43" s="159"/>
      <c r="F43" s="159"/>
      <c r="G43" s="159"/>
      <c r="H43" s="159"/>
      <c r="I43" s="159"/>
      <c r="J43" s="82"/>
      <c r="K43" s="82"/>
    </row>
    <row r="44" spans="1:14" ht="7.35" customHeight="1" x14ac:dyDescent="0.2">
      <c r="A44" s="82"/>
      <c r="B44" s="82"/>
      <c r="C44" s="82"/>
      <c r="D44" s="160"/>
      <c r="E44" s="160"/>
      <c r="F44" s="160"/>
      <c r="G44" s="160"/>
      <c r="H44" s="160"/>
      <c r="I44" s="160"/>
      <c r="J44" s="82"/>
      <c r="K44" s="82"/>
    </row>
    <row r="45" spans="1:14" x14ac:dyDescent="0.2">
      <c r="A45" s="82"/>
      <c r="B45" s="82" t="s">
        <v>76</v>
      </c>
      <c r="C45" s="82"/>
      <c r="D45" s="159" t="s">
        <v>77</v>
      </c>
      <c r="E45" s="159"/>
      <c r="F45" s="159"/>
      <c r="G45" s="159"/>
      <c r="H45" s="159"/>
      <c r="I45" s="159"/>
      <c r="J45" s="82"/>
      <c r="K45" s="82"/>
    </row>
    <row r="46" spans="1:14" ht="7.35" customHeight="1" x14ac:dyDescent="0.2">
      <c r="A46" s="82"/>
      <c r="B46" s="82"/>
      <c r="C46" s="82"/>
      <c r="D46" s="161"/>
      <c r="E46" s="161"/>
      <c r="F46" s="161"/>
      <c r="G46" s="161"/>
      <c r="H46" s="96"/>
      <c r="I46" s="82"/>
      <c r="J46" s="82"/>
      <c r="K46" s="82"/>
    </row>
    <row r="47" spans="1:14" x14ac:dyDescent="0.2">
      <c r="A47" s="97" t="s">
        <v>78</v>
      </c>
      <c r="B47" s="97" t="s">
        <v>117</v>
      </c>
      <c r="C47" s="162" t="s">
        <v>80</v>
      </c>
      <c r="D47" s="98" t="s">
        <v>81</v>
      </c>
      <c r="E47" s="163" t="s">
        <v>82</v>
      </c>
      <c r="F47" s="163"/>
      <c r="G47" s="100" t="s">
        <v>83</v>
      </c>
      <c r="H47" s="163" t="s">
        <v>82</v>
      </c>
      <c r="I47" s="163"/>
      <c r="J47" s="100" t="s">
        <v>83</v>
      </c>
      <c r="K47" s="100" t="s">
        <v>84</v>
      </c>
      <c r="L47" s="97" t="s">
        <v>85</v>
      </c>
      <c r="M47" s="101" t="s">
        <v>86</v>
      </c>
      <c r="N47" s="97" t="s">
        <v>20</v>
      </c>
    </row>
    <row r="48" spans="1:14" x14ac:dyDescent="0.2">
      <c r="A48" s="102" t="s">
        <v>87</v>
      </c>
      <c r="B48" s="102" t="s">
        <v>88</v>
      </c>
      <c r="C48" s="162"/>
      <c r="D48" s="103" t="s">
        <v>89</v>
      </c>
      <c r="E48" s="104" t="s">
        <v>90</v>
      </c>
      <c r="F48" s="102" t="s">
        <v>91</v>
      </c>
      <c r="G48" s="105" t="s">
        <v>92</v>
      </c>
      <c r="H48" s="104" t="s">
        <v>90</v>
      </c>
      <c r="I48" s="102" t="s">
        <v>91</v>
      </c>
      <c r="J48" s="105" t="s">
        <v>93</v>
      </c>
      <c r="K48" s="105" t="s">
        <v>94</v>
      </c>
      <c r="L48" s="102" t="s">
        <v>95</v>
      </c>
      <c r="M48" s="140" t="s">
        <v>96</v>
      </c>
      <c r="N48" s="102" t="s">
        <v>97</v>
      </c>
    </row>
    <row r="49" spans="1:14" x14ac:dyDescent="0.2">
      <c r="A49" s="141">
        <v>3</v>
      </c>
      <c r="B49" s="142" t="s">
        <v>25</v>
      </c>
      <c r="C49" s="143" t="s">
        <v>26</v>
      </c>
      <c r="D49" s="144">
        <v>65</v>
      </c>
      <c r="E49" s="145">
        <v>22.25</v>
      </c>
      <c r="F49" s="121">
        <v>23.41</v>
      </c>
      <c r="G49" s="112">
        <f t="shared" ref="G49:G71" si="4">IF(E49&lt;F49,F49,E49)</f>
        <v>23.41</v>
      </c>
      <c r="H49" s="111">
        <v>23.01</v>
      </c>
      <c r="I49" s="111">
        <v>28.9</v>
      </c>
      <c r="J49" s="112">
        <f t="shared" ref="J49:J71" si="5">IF(H49&lt;I49,I49,H49)</f>
        <v>28.9</v>
      </c>
      <c r="K49" s="112">
        <f t="shared" ref="K49:K71" si="6">IF(G49&lt;J49,G49,J49)</f>
        <v>23.41</v>
      </c>
      <c r="L49" s="99">
        <v>1</v>
      </c>
      <c r="M49" s="99">
        <v>10</v>
      </c>
      <c r="N49" s="146">
        <f t="shared" ref="N49:N71" si="7">D49+M49</f>
        <v>75</v>
      </c>
    </row>
    <row r="50" spans="1:14" x14ac:dyDescent="0.2">
      <c r="A50" s="141">
        <v>4</v>
      </c>
      <c r="B50" s="142" t="s">
        <v>29</v>
      </c>
      <c r="C50" s="143" t="s">
        <v>26</v>
      </c>
      <c r="D50" s="144">
        <v>60</v>
      </c>
      <c r="E50" s="121">
        <v>25.41</v>
      </c>
      <c r="F50" s="121">
        <v>23.17</v>
      </c>
      <c r="G50" s="112">
        <f t="shared" si="4"/>
        <v>25.41</v>
      </c>
      <c r="H50" s="111">
        <v>22.99</v>
      </c>
      <c r="I50" s="111">
        <v>23.74</v>
      </c>
      <c r="J50" s="112">
        <f t="shared" si="5"/>
        <v>23.74</v>
      </c>
      <c r="K50" s="112">
        <f t="shared" si="6"/>
        <v>23.74</v>
      </c>
      <c r="L50" s="99">
        <v>2</v>
      </c>
      <c r="M50" s="99">
        <v>9</v>
      </c>
      <c r="N50" s="146">
        <f t="shared" si="7"/>
        <v>69</v>
      </c>
    </row>
    <row r="51" spans="1:14" x14ac:dyDescent="0.2">
      <c r="A51" s="141">
        <v>6</v>
      </c>
      <c r="B51" s="123" t="s">
        <v>47</v>
      </c>
      <c r="C51" s="99" t="s">
        <v>26</v>
      </c>
      <c r="D51" s="147">
        <v>0</v>
      </c>
      <c r="E51" s="145">
        <v>24.57</v>
      </c>
      <c r="F51" s="121">
        <v>25.29</v>
      </c>
      <c r="G51" s="112">
        <f t="shared" si="4"/>
        <v>25.29</v>
      </c>
      <c r="H51" s="111">
        <v>24.71</v>
      </c>
      <c r="I51" s="111">
        <v>33.19</v>
      </c>
      <c r="J51" s="112">
        <f t="shared" si="5"/>
        <v>33.19</v>
      </c>
      <c r="K51" s="112">
        <f t="shared" si="6"/>
        <v>25.29</v>
      </c>
      <c r="L51" s="99">
        <v>3</v>
      </c>
      <c r="M51" s="99">
        <v>8</v>
      </c>
      <c r="N51" s="146">
        <f t="shared" si="7"/>
        <v>8</v>
      </c>
    </row>
    <row r="52" spans="1:14" x14ac:dyDescent="0.2">
      <c r="A52" s="141">
        <v>5</v>
      </c>
      <c r="B52" s="142" t="s">
        <v>30</v>
      </c>
      <c r="C52" s="143" t="s">
        <v>26</v>
      </c>
      <c r="D52" s="147">
        <v>49</v>
      </c>
      <c r="E52" s="121">
        <v>24.25</v>
      </c>
      <c r="F52" s="121">
        <v>27.68</v>
      </c>
      <c r="G52" s="112">
        <f t="shared" si="4"/>
        <v>27.68</v>
      </c>
      <c r="H52" s="111">
        <v>24.29</v>
      </c>
      <c r="I52" s="111">
        <v>25.83</v>
      </c>
      <c r="J52" s="112">
        <f t="shared" si="5"/>
        <v>25.83</v>
      </c>
      <c r="K52" s="112">
        <f t="shared" si="6"/>
        <v>25.83</v>
      </c>
      <c r="L52" s="99">
        <v>4</v>
      </c>
      <c r="M52" s="99">
        <v>7</v>
      </c>
      <c r="N52" s="146">
        <f t="shared" si="7"/>
        <v>56</v>
      </c>
    </row>
    <row r="53" spans="1:14" x14ac:dyDescent="0.2">
      <c r="A53" s="141">
        <v>8</v>
      </c>
      <c r="B53" s="142" t="s">
        <v>31</v>
      </c>
      <c r="C53" s="143" t="s">
        <v>32</v>
      </c>
      <c r="D53" s="144">
        <v>44</v>
      </c>
      <c r="E53" s="145">
        <v>25.86</v>
      </c>
      <c r="F53" s="121">
        <v>24.34</v>
      </c>
      <c r="G53" s="112">
        <f t="shared" si="4"/>
        <v>25.86</v>
      </c>
      <c r="H53" s="111">
        <v>34.9</v>
      </c>
      <c r="I53" s="111">
        <v>30.477</v>
      </c>
      <c r="J53" s="112">
        <f t="shared" si="5"/>
        <v>34.9</v>
      </c>
      <c r="K53" s="112">
        <f t="shared" si="6"/>
        <v>25.86</v>
      </c>
      <c r="L53" s="108">
        <v>5</v>
      </c>
      <c r="M53" s="99">
        <v>6</v>
      </c>
      <c r="N53" s="146">
        <f t="shared" si="7"/>
        <v>50</v>
      </c>
    </row>
    <row r="54" spans="1:14" x14ac:dyDescent="0.2">
      <c r="A54" s="141">
        <v>1</v>
      </c>
      <c r="B54" s="142" t="s">
        <v>36</v>
      </c>
      <c r="C54" s="143" t="s">
        <v>26</v>
      </c>
      <c r="D54" s="144">
        <v>19</v>
      </c>
      <c r="E54" s="145">
        <v>25.13</v>
      </c>
      <c r="F54" s="121">
        <v>26.77</v>
      </c>
      <c r="G54" s="112">
        <f t="shared" si="4"/>
        <v>26.77</v>
      </c>
      <c r="H54" s="111" t="s">
        <v>28</v>
      </c>
      <c r="I54" s="111" t="s">
        <v>27</v>
      </c>
      <c r="J54" s="112" t="str">
        <f t="shared" si="5"/>
        <v>NP</v>
      </c>
      <c r="K54" s="112">
        <f t="shared" si="6"/>
        <v>26.77</v>
      </c>
      <c r="L54" s="99">
        <v>6</v>
      </c>
      <c r="M54" s="99">
        <v>5</v>
      </c>
      <c r="N54" s="146">
        <f t="shared" si="7"/>
        <v>24</v>
      </c>
    </row>
    <row r="55" spans="1:14" x14ac:dyDescent="0.2">
      <c r="A55" s="141">
        <v>2</v>
      </c>
      <c r="B55" s="148" t="s">
        <v>35</v>
      </c>
      <c r="C55" s="149" t="s">
        <v>34</v>
      </c>
      <c r="D55" s="144">
        <v>20</v>
      </c>
      <c r="E55" s="121">
        <v>34.229999999999997</v>
      </c>
      <c r="F55" s="121">
        <v>38.409999999999997</v>
      </c>
      <c r="G55" s="112">
        <f t="shared" si="4"/>
        <v>38.409999999999997</v>
      </c>
      <c r="H55" s="121">
        <v>28.09</v>
      </c>
      <c r="I55" s="111">
        <v>28.58</v>
      </c>
      <c r="J55" s="122">
        <f t="shared" si="5"/>
        <v>28.58</v>
      </c>
      <c r="K55" s="112">
        <f t="shared" si="6"/>
        <v>28.58</v>
      </c>
      <c r="L55" s="99">
        <v>7</v>
      </c>
      <c r="M55" s="99">
        <v>4</v>
      </c>
      <c r="N55" s="146">
        <f t="shared" si="7"/>
        <v>24</v>
      </c>
    </row>
    <row r="56" spans="1:14" x14ac:dyDescent="0.2">
      <c r="A56" s="141">
        <v>7</v>
      </c>
      <c r="B56" s="123" t="s">
        <v>53</v>
      </c>
      <c r="C56" s="99" t="s">
        <v>26</v>
      </c>
      <c r="D56" s="120">
        <v>4</v>
      </c>
      <c r="E56" s="121">
        <v>27.89</v>
      </c>
      <c r="F56" s="121">
        <v>29.42</v>
      </c>
      <c r="G56" s="112">
        <f t="shared" si="4"/>
        <v>29.42</v>
      </c>
      <c r="H56" s="99">
        <v>29.05</v>
      </c>
      <c r="I56" s="150">
        <v>28.2</v>
      </c>
      <c r="J56" s="112">
        <f t="shared" si="5"/>
        <v>29.05</v>
      </c>
      <c r="K56" s="112">
        <f t="shared" si="6"/>
        <v>29.05</v>
      </c>
      <c r="L56" s="99">
        <v>8</v>
      </c>
      <c r="M56" s="99">
        <v>3</v>
      </c>
      <c r="N56" s="146">
        <f t="shared" si="7"/>
        <v>7</v>
      </c>
    </row>
    <row r="57" spans="1:14" x14ac:dyDescent="0.2">
      <c r="A57" s="141"/>
      <c r="B57" s="142" t="s">
        <v>33</v>
      </c>
      <c r="C57" s="143" t="s">
        <v>34</v>
      </c>
      <c r="D57" s="144">
        <v>32</v>
      </c>
      <c r="E57" s="145"/>
      <c r="F57" s="121"/>
      <c r="G57" s="112">
        <f t="shared" si="4"/>
        <v>0</v>
      </c>
      <c r="H57" s="111"/>
      <c r="I57" s="121"/>
      <c r="J57" s="122">
        <f t="shared" si="5"/>
        <v>0</v>
      </c>
      <c r="K57" s="112">
        <f t="shared" si="6"/>
        <v>0</v>
      </c>
      <c r="L57" s="99"/>
      <c r="M57" s="99">
        <v>0</v>
      </c>
      <c r="N57" s="146">
        <f t="shared" si="7"/>
        <v>32</v>
      </c>
    </row>
    <row r="58" spans="1:14" x14ac:dyDescent="0.2">
      <c r="A58" s="141"/>
      <c r="B58" s="142" t="s">
        <v>37</v>
      </c>
      <c r="C58" s="143" t="s">
        <v>26</v>
      </c>
      <c r="D58" s="151">
        <v>15</v>
      </c>
      <c r="E58" s="121"/>
      <c r="F58" s="121"/>
      <c r="G58" s="112">
        <f t="shared" si="4"/>
        <v>0</v>
      </c>
      <c r="H58" s="99"/>
      <c r="I58" s="111"/>
      <c r="J58" s="112">
        <f t="shared" si="5"/>
        <v>0</v>
      </c>
      <c r="K58" s="112">
        <f t="shared" si="6"/>
        <v>0</v>
      </c>
      <c r="L58" s="99"/>
      <c r="M58" s="99">
        <v>0</v>
      </c>
      <c r="N58" s="146">
        <f t="shared" si="7"/>
        <v>15</v>
      </c>
    </row>
    <row r="59" spans="1:14" x14ac:dyDescent="0.2">
      <c r="A59" s="141"/>
      <c r="B59" s="142" t="s">
        <v>38</v>
      </c>
      <c r="C59" s="143" t="s">
        <v>32</v>
      </c>
      <c r="D59" s="144">
        <v>13</v>
      </c>
      <c r="E59" s="145"/>
      <c r="F59" s="121"/>
      <c r="G59" s="112">
        <f t="shared" si="4"/>
        <v>0</v>
      </c>
      <c r="H59" s="99"/>
      <c r="I59" s="99"/>
      <c r="J59" s="112">
        <f t="shared" si="5"/>
        <v>0</v>
      </c>
      <c r="K59" s="112">
        <f t="shared" si="6"/>
        <v>0</v>
      </c>
      <c r="L59" s="99"/>
      <c r="M59" s="99">
        <v>0</v>
      </c>
      <c r="N59" s="146">
        <f t="shared" si="7"/>
        <v>13</v>
      </c>
    </row>
    <row r="60" spans="1:14" x14ac:dyDescent="0.2">
      <c r="A60" s="141"/>
      <c r="B60" s="142" t="s">
        <v>39</v>
      </c>
      <c r="C60" s="143" t="s">
        <v>40</v>
      </c>
      <c r="D60" s="147">
        <v>10</v>
      </c>
      <c r="E60" s="121"/>
      <c r="F60" s="121"/>
      <c r="G60" s="112">
        <f t="shared" si="4"/>
        <v>0</v>
      </c>
      <c r="H60" s="99"/>
      <c r="I60" s="99"/>
      <c r="J60" s="112">
        <f t="shared" si="5"/>
        <v>0</v>
      </c>
      <c r="K60" s="112">
        <f t="shared" si="6"/>
        <v>0</v>
      </c>
      <c r="L60" s="99"/>
      <c r="M60" s="99">
        <v>0</v>
      </c>
      <c r="N60" s="146">
        <f t="shared" si="7"/>
        <v>10</v>
      </c>
    </row>
    <row r="61" spans="1:14" x14ac:dyDescent="0.2">
      <c r="A61" s="141"/>
      <c r="B61" s="142" t="s">
        <v>42</v>
      </c>
      <c r="C61" s="143" t="s">
        <v>43</v>
      </c>
      <c r="D61" s="147">
        <v>9</v>
      </c>
      <c r="E61" s="121"/>
      <c r="F61" s="121"/>
      <c r="G61" s="112">
        <f t="shared" si="4"/>
        <v>0</v>
      </c>
      <c r="H61" s="99"/>
      <c r="I61" s="99"/>
      <c r="J61" s="112">
        <f t="shared" si="5"/>
        <v>0</v>
      </c>
      <c r="K61" s="112">
        <f t="shared" si="6"/>
        <v>0</v>
      </c>
      <c r="L61" s="99"/>
      <c r="M61" s="99">
        <v>0</v>
      </c>
      <c r="N61" s="146">
        <f t="shared" si="7"/>
        <v>9</v>
      </c>
    </row>
    <row r="62" spans="1:14" x14ac:dyDescent="0.2">
      <c r="A62" s="141"/>
      <c r="B62" s="142" t="s">
        <v>46</v>
      </c>
      <c r="C62" s="143" t="s">
        <v>40</v>
      </c>
      <c r="D62" s="144">
        <v>8</v>
      </c>
      <c r="E62" s="121"/>
      <c r="F62" s="121"/>
      <c r="G62" s="112">
        <f t="shared" si="4"/>
        <v>0</v>
      </c>
      <c r="H62" s="99"/>
      <c r="I62" s="99"/>
      <c r="J62" s="112">
        <f t="shared" si="5"/>
        <v>0</v>
      </c>
      <c r="K62" s="112">
        <f t="shared" si="6"/>
        <v>0</v>
      </c>
      <c r="L62" s="99"/>
      <c r="M62" s="99">
        <v>0</v>
      </c>
      <c r="N62" s="146">
        <f t="shared" si="7"/>
        <v>8</v>
      </c>
    </row>
    <row r="63" spans="1:14" x14ac:dyDescent="0.2">
      <c r="A63" s="145"/>
      <c r="B63" s="142" t="s">
        <v>45</v>
      </c>
      <c r="C63" s="143" t="s">
        <v>26</v>
      </c>
      <c r="D63" s="147">
        <v>8</v>
      </c>
      <c r="E63" s="145"/>
      <c r="F63" s="121"/>
      <c r="G63" s="112">
        <f t="shared" si="4"/>
        <v>0</v>
      </c>
      <c r="H63" s="99"/>
      <c r="I63" s="99"/>
      <c r="J63" s="112">
        <f t="shared" si="5"/>
        <v>0</v>
      </c>
      <c r="K63" s="112">
        <f t="shared" si="6"/>
        <v>0</v>
      </c>
      <c r="L63" s="99"/>
      <c r="M63" s="99">
        <v>0</v>
      </c>
      <c r="N63" s="146">
        <f t="shared" si="7"/>
        <v>8</v>
      </c>
    </row>
    <row r="64" spans="1:14" x14ac:dyDescent="0.2">
      <c r="A64" s="141"/>
      <c r="B64" s="148" t="s">
        <v>51</v>
      </c>
      <c r="C64" s="152" t="s">
        <v>34</v>
      </c>
      <c r="D64" s="144">
        <v>7</v>
      </c>
      <c r="E64" s="121"/>
      <c r="F64" s="121"/>
      <c r="G64" s="112">
        <f t="shared" si="4"/>
        <v>0</v>
      </c>
      <c r="H64" s="99"/>
      <c r="I64" s="99"/>
      <c r="J64" s="112">
        <f t="shared" si="5"/>
        <v>0</v>
      </c>
      <c r="K64" s="112">
        <f t="shared" si="6"/>
        <v>0</v>
      </c>
      <c r="L64" s="99"/>
      <c r="M64" s="99">
        <v>0</v>
      </c>
      <c r="N64" s="146">
        <f t="shared" si="7"/>
        <v>7</v>
      </c>
    </row>
    <row r="65" spans="1:14" x14ac:dyDescent="0.2">
      <c r="A65" s="141"/>
      <c r="B65" s="142" t="s">
        <v>49</v>
      </c>
      <c r="C65" s="143" t="s">
        <v>26</v>
      </c>
      <c r="D65" s="144">
        <v>7</v>
      </c>
      <c r="E65" s="121"/>
      <c r="F65" s="121"/>
      <c r="G65" s="112">
        <f t="shared" si="4"/>
        <v>0</v>
      </c>
      <c r="H65" s="99"/>
      <c r="I65" s="99"/>
      <c r="J65" s="112">
        <f t="shared" si="5"/>
        <v>0</v>
      </c>
      <c r="K65" s="112">
        <f t="shared" si="6"/>
        <v>0</v>
      </c>
      <c r="L65" s="99"/>
      <c r="M65" s="99">
        <v>0</v>
      </c>
      <c r="N65" s="146">
        <f t="shared" si="7"/>
        <v>7</v>
      </c>
    </row>
    <row r="66" spans="1:14" x14ac:dyDescent="0.2">
      <c r="A66" s="141"/>
      <c r="B66" s="142" t="s">
        <v>54</v>
      </c>
      <c r="C66" s="143" t="s">
        <v>55</v>
      </c>
      <c r="D66" s="144">
        <v>7</v>
      </c>
      <c r="E66" s="121"/>
      <c r="F66" s="121"/>
      <c r="G66" s="112">
        <f t="shared" si="4"/>
        <v>0</v>
      </c>
      <c r="H66" s="99"/>
      <c r="I66" s="99"/>
      <c r="J66" s="112">
        <f t="shared" si="5"/>
        <v>0</v>
      </c>
      <c r="K66" s="112">
        <f t="shared" si="6"/>
        <v>0</v>
      </c>
      <c r="L66" s="99"/>
      <c r="M66" s="99">
        <v>0</v>
      </c>
      <c r="N66" s="146">
        <f t="shared" si="7"/>
        <v>7</v>
      </c>
    </row>
    <row r="67" spans="1:14" x14ac:dyDescent="0.2">
      <c r="A67" s="141"/>
      <c r="B67" s="142" t="s">
        <v>57</v>
      </c>
      <c r="C67" s="143" t="s">
        <v>34</v>
      </c>
      <c r="D67" s="144">
        <v>6</v>
      </c>
      <c r="E67" s="121"/>
      <c r="F67" s="121"/>
      <c r="G67" s="112">
        <f t="shared" si="4"/>
        <v>0</v>
      </c>
      <c r="H67" s="111"/>
      <c r="I67" s="111"/>
      <c r="J67" s="112">
        <f t="shared" si="5"/>
        <v>0</v>
      </c>
      <c r="K67" s="112">
        <f t="shared" si="6"/>
        <v>0</v>
      </c>
      <c r="L67" s="99"/>
      <c r="M67" s="99">
        <v>0</v>
      </c>
      <c r="N67" s="146">
        <f t="shared" si="7"/>
        <v>6</v>
      </c>
    </row>
    <row r="68" spans="1:14" x14ac:dyDescent="0.2">
      <c r="A68" s="141"/>
      <c r="B68" s="142" t="s">
        <v>58</v>
      </c>
      <c r="C68" s="143" t="s">
        <v>43</v>
      </c>
      <c r="D68" s="151">
        <v>6</v>
      </c>
      <c r="E68" s="121"/>
      <c r="F68" s="121"/>
      <c r="G68" s="112">
        <f t="shared" si="4"/>
        <v>0</v>
      </c>
      <c r="H68" s="99"/>
      <c r="I68" s="99"/>
      <c r="J68" s="112">
        <f t="shared" si="5"/>
        <v>0</v>
      </c>
      <c r="K68" s="112">
        <f t="shared" si="6"/>
        <v>0</v>
      </c>
      <c r="L68" s="99"/>
      <c r="M68" s="99">
        <v>0</v>
      </c>
      <c r="N68" s="146">
        <f t="shared" si="7"/>
        <v>6</v>
      </c>
    </row>
    <row r="69" spans="1:14" x14ac:dyDescent="0.2">
      <c r="A69" s="141"/>
      <c r="B69" s="153" t="s">
        <v>118</v>
      </c>
      <c r="C69" s="154" t="s">
        <v>26</v>
      </c>
      <c r="D69" s="144">
        <v>4</v>
      </c>
      <c r="E69" s="121"/>
      <c r="F69" s="121"/>
      <c r="G69" s="112">
        <f t="shared" si="4"/>
        <v>0</v>
      </c>
      <c r="H69" s="99"/>
      <c r="I69" s="99"/>
      <c r="J69" s="112">
        <f t="shared" si="5"/>
        <v>0</v>
      </c>
      <c r="K69" s="112">
        <f t="shared" si="6"/>
        <v>0</v>
      </c>
      <c r="L69" s="99"/>
      <c r="M69" s="99">
        <v>0</v>
      </c>
      <c r="N69" s="146">
        <f t="shared" si="7"/>
        <v>4</v>
      </c>
    </row>
    <row r="70" spans="1:14" x14ac:dyDescent="0.2">
      <c r="A70" s="145"/>
      <c r="B70" s="142" t="s">
        <v>60</v>
      </c>
      <c r="C70" s="143" t="s">
        <v>32</v>
      </c>
      <c r="D70" s="147">
        <v>0</v>
      </c>
      <c r="E70" s="121"/>
      <c r="F70" s="121"/>
      <c r="G70" s="112">
        <f t="shared" si="4"/>
        <v>0</v>
      </c>
      <c r="H70" s="99"/>
      <c r="I70" s="99"/>
      <c r="J70" s="112">
        <f t="shared" si="5"/>
        <v>0</v>
      </c>
      <c r="K70" s="112">
        <f t="shared" si="6"/>
        <v>0</v>
      </c>
      <c r="L70" s="99"/>
      <c r="M70" s="99">
        <v>0</v>
      </c>
      <c r="N70" s="146">
        <f t="shared" si="7"/>
        <v>0</v>
      </c>
    </row>
    <row r="71" spans="1:14" x14ac:dyDescent="0.2">
      <c r="A71" s="141"/>
      <c r="B71" s="155" t="s">
        <v>61</v>
      </c>
      <c r="C71" s="149" t="s">
        <v>34</v>
      </c>
      <c r="D71" s="151">
        <v>0</v>
      </c>
      <c r="E71" s="121"/>
      <c r="F71" s="121"/>
      <c r="G71" s="112">
        <f t="shared" si="4"/>
        <v>0</v>
      </c>
      <c r="H71" s="99"/>
      <c r="I71" s="99"/>
      <c r="J71" s="112">
        <f t="shared" si="5"/>
        <v>0</v>
      </c>
      <c r="K71" s="112">
        <f t="shared" si="6"/>
        <v>0</v>
      </c>
      <c r="L71" s="99"/>
      <c r="M71" s="99">
        <v>0</v>
      </c>
      <c r="N71" s="146">
        <f t="shared" si="7"/>
        <v>0</v>
      </c>
    </row>
    <row r="72" spans="1:14" x14ac:dyDescent="0.2">
      <c r="A72" s="141"/>
      <c r="B72" s="155"/>
      <c r="C72" s="149"/>
      <c r="D72" s="151"/>
      <c r="E72" s="121"/>
      <c r="F72" s="121"/>
      <c r="G72" s="112"/>
      <c r="H72" s="99"/>
      <c r="I72" s="99"/>
      <c r="J72" s="112"/>
      <c r="K72" s="112"/>
      <c r="L72" s="99"/>
      <c r="M72" s="99"/>
      <c r="N72" s="146"/>
    </row>
    <row r="73" spans="1:14" x14ac:dyDescent="0.2">
      <c r="A73" s="141"/>
      <c r="B73" s="155"/>
      <c r="C73" s="149"/>
      <c r="D73" s="151"/>
      <c r="E73" s="121"/>
      <c r="F73" s="121"/>
      <c r="G73" s="112"/>
      <c r="H73" s="99"/>
      <c r="I73" s="99"/>
      <c r="J73" s="112"/>
      <c r="K73" s="112"/>
      <c r="L73" s="99"/>
      <c r="M73" s="99"/>
      <c r="N73" s="146"/>
    </row>
    <row r="74" spans="1:14" x14ac:dyDescent="0.2">
      <c r="A74" s="95"/>
      <c r="B74" s="125" t="s">
        <v>99</v>
      </c>
      <c r="C74" s="95"/>
      <c r="D74" s="95"/>
      <c r="E74" s="126"/>
      <c r="F74" s="132" t="s">
        <v>100</v>
      </c>
      <c r="G74" s="126"/>
      <c r="H74" s="126"/>
      <c r="I74" s="126"/>
      <c r="J74" s="126"/>
      <c r="K74" s="133"/>
    </row>
    <row r="75" spans="1:14" x14ac:dyDescent="0.2">
      <c r="A75" s="97" t="s">
        <v>78</v>
      </c>
      <c r="B75" s="97" t="s">
        <v>117</v>
      </c>
      <c r="C75" s="162" t="s">
        <v>80</v>
      </c>
      <c r="D75" s="163" t="s">
        <v>82</v>
      </c>
      <c r="E75" s="163"/>
      <c r="F75" s="100" t="s">
        <v>84</v>
      </c>
      <c r="G75" s="126"/>
      <c r="H75" s="132"/>
      <c r="I75" s="126"/>
      <c r="J75" s="132"/>
      <c r="K75" s="126"/>
      <c r="L75" s="126"/>
      <c r="M75" s="133"/>
    </row>
    <row r="76" spans="1:14" x14ac:dyDescent="0.2">
      <c r="A76" s="102" t="s">
        <v>87</v>
      </c>
      <c r="B76" s="102" t="s">
        <v>88</v>
      </c>
      <c r="C76" s="162"/>
      <c r="D76" s="104" t="s">
        <v>90</v>
      </c>
      <c r="E76" s="102" t="s">
        <v>91</v>
      </c>
      <c r="F76" s="105" t="s">
        <v>94</v>
      </c>
      <c r="G76" s="126"/>
      <c r="H76" s="132" t="s">
        <v>101</v>
      </c>
      <c r="I76" s="126"/>
      <c r="J76" s="132"/>
      <c r="K76" s="126"/>
      <c r="L76" s="126"/>
      <c r="M76" s="135"/>
    </row>
    <row r="77" spans="1:14" x14ac:dyDescent="0.2">
      <c r="A77" s="141">
        <v>4</v>
      </c>
      <c r="B77" s="142" t="s">
        <v>29</v>
      </c>
      <c r="C77" s="143" t="s">
        <v>26</v>
      </c>
      <c r="D77" s="111">
        <v>22.99</v>
      </c>
      <c r="E77" s="111">
        <v>23.74</v>
      </c>
      <c r="F77" s="112">
        <f>IF(D77&lt;E77,E77,D77)</f>
        <v>23.74</v>
      </c>
      <c r="G77" s="136"/>
      <c r="H77" s="136"/>
      <c r="I77" s="136"/>
      <c r="J77" s="136"/>
      <c r="K77" s="136"/>
      <c r="L77" s="136"/>
      <c r="M77" s="129"/>
    </row>
  </sheetData>
  <sheetProtection selectLockedCells="1" selectUnlockedCells="1"/>
  <mergeCells count="18">
    <mergeCell ref="C47:C48"/>
    <mergeCell ref="E47:F47"/>
    <mergeCell ref="H47:I47"/>
    <mergeCell ref="C75:C76"/>
    <mergeCell ref="D75:E75"/>
    <mergeCell ref="C30:C31"/>
    <mergeCell ref="D30:E30"/>
    <mergeCell ref="D43:I43"/>
    <mergeCell ref="D44:I44"/>
    <mergeCell ref="D45:I45"/>
    <mergeCell ref="D46:G46"/>
    <mergeCell ref="D3:I3"/>
    <mergeCell ref="D4:I4"/>
    <mergeCell ref="D5:I5"/>
    <mergeCell ref="D6:G6"/>
    <mergeCell ref="C7:C8"/>
    <mergeCell ref="E7:F7"/>
    <mergeCell ref="H7:I7"/>
  </mergeCells>
  <printOptions horizontalCentered="1"/>
  <pageMargins left="0.19652777777777777" right="0.19652777777777777" top="0.47222222222222221" bottom="0.4722222222222222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CELKOVĚ 2019</vt:lpstr>
      <vt:lpstr>ŽENY_MUŽI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Dusilek</dc:creator>
  <cp:lastModifiedBy>Michal Dusilek</cp:lastModifiedBy>
  <dcterms:created xsi:type="dcterms:W3CDTF">2019-09-26T15:37:24Z</dcterms:created>
  <dcterms:modified xsi:type="dcterms:W3CDTF">2019-09-26T15:37:24Z</dcterms:modified>
</cp:coreProperties>
</file>