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micha\Documents\Hasiči\PREZENTACE OKRES\"/>
    </mc:Choice>
  </mc:AlternateContent>
  <xr:revisionPtr revIDLastSave="0" documentId="8_{58D02D9D-D340-4947-B2C8-27436B330A9A}" xr6:coauthVersionLast="43" xr6:coauthVersionMax="43" xr10:uidLastSave="{00000000-0000-0000-0000-000000000000}"/>
  <bookViews>
    <workbookView xWindow="-120" yWindow="-120" windowWidth="20730" windowHeight="11160" tabRatio="500" activeTab="1"/>
  </bookViews>
  <sheets>
    <sheet name="Výsledky Sněžné" sheetId="1" r:id="rId1"/>
    <sheet name="Liga celkově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G9" i="1"/>
  <c r="K9" i="1" s="1"/>
  <c r="J9" i="1"/>
  <c r="N9" i="1"/>
  <c r="G10" i="1"/>
  <c r="K10" i="1" s="1"/>
  <c r="J10" i="1"/>
  <c r="N10" i="1"/>
  <c r="G11" i="1"/>
  <c r="K11" i="1" s="1"/>
  <c r="J11" i="1"/>
  <c r="N11" i="1"/>
  <c r="G12" i="1"/>
  <c r="K12" i="1" s="1"/>
  <c r="J12" i="1"/>
  <c r="N12" i="1"/>
  <c r="G13" i="1"/>
  <c r="K13" i="1" s="1"/>
  <c r="J13" i="1"/>
  <c r="N13" i="1"/>
  <c r="G14" i="1"/>
  <c r="K14" i="1" s="1"/>
  <c r="J14" i="1"/>
  <c r="N14" i="1"/>
  <c r="G15" i="1"/>
  <c r="K15" i="1" s="1"/>
  <c r="J15" i="1"/>
  <c r="N15" i="1"/>
  <c r="G16" i="1"/>
  <c r="K16" i="1" s="1"/>
  <c r="J16" i="1"/>
  <c r="N16" i="1"/>
  <c r="G17" i="1"/>
  <c r="K17" i="1" s="1"/>
  <c r="J17" i="1"/>
  <c r="N17" i="1"/>
  <c r="G18" i="1"/>
  <c r="K18" i="1" s="1"/>
  <c r="J18" i="1"/>
  <c r="N18" i="1"/>
  <c r="G19" i="1"/>
  <c r="K19" i="1" s="1"/>
  <c r="J19" i="1"/>
  <c r="N19" i="1"/>
  <c r="G20" i="1"/>
  <c r="K20" i="1" s="1"/>
  <c r="J20" i="1"/>
  <c r="N20" i="1"/>
  <c r="G21" i="1"/>
  <c r="K21" i="1" s="1"/>
  <c r="J21" i="1"/>
  <c r="N21" i="1"/>
  <c r="G22" i="1"/>
  <c r="K22" i="1" s="1"/>
  <c r="J22" i="1"/>
  <c r="N22" i="1"/>
  <c r="G23" i="1"/>
  <c r="K23" i="1" s="1"/>
  <c r="J23" i="1"/>
  <c r="N23" i="1"/>
  <c r="G24" i="1"/>
  <c r="K24" i="1" s="1"/>
  <c r="J24" i="1"/>
  <c r="N24" i="1"/>
  <c r="F29" i="1"/>
  <c r="G45" i="1"/>
  <c r="K45" i="1" s="1"/>
  <c r="J45" i="1"/>
  <c r="N45" i="1"/>
  <c r="G46" i="1"/>
  <c r="K46" i="1" s="1"/>
  <c r="J46" i="1"/>
  <c r="N46" i="1"/>
  <c r="G47" i="1"/>
  <c r="K47" i="1" s="1"/>
  <c r="J47" i="1"/>
  <c r="N47" i="1"/>
  <c r="G48" i="1"/>
  <c r="K48" i="1" s="1"/>
  <c r="J48" i="1"/>
  <c r="N48" i="1"/>
  <c r="G49" i="1"/>
  <c r="K49" i="1" s="1"/>
  <c r="J49" i="1"/>
  <c r="N49" i="1"/>
  <c r="G50" i="1"/>
  <c r="K50" i="1" s="1"/>
  <c r="J50" i="1"/>
  <c r="N50" i="1"/>
  <c r="G51" i="1"/>
  <c r="K51" i="1" s="1"/>
  <c r="J51" i="1"/>
  <c r="N51" i="1"/>
  <c r="G52" i="1"/>
  <c r="K52" i="1" s="1"/>
  <c r="J52" i="1"/>
  <c r="N52" i="1"/>
  <c r="G53" i="1"/>
  <c r="K53" i="1" s="1"/>
  <c r="J53" i="1"/>
  <c r="N53" i="1"/>
  <c r="G54" i="1"/>
  <c r="K54" i="1" s="1"/>
  <c r="J54" i="1"/>
  <c r="N54" i="1"/>
  <c r="G55" i="1"/>
  <c r="K55" i="1" s="1"/>
  <c r="J55" i="1"/>
  <c r="N55" i="1"/>
  <c r="G56" i="1"/>
  <c r="K56" i="1" s="1"/>
  <c r="J56" i="1"/>
  <c r="N56" i="1"/>
  <c r="G57" i="1"/>
  <c r="K57" i="1" s="1"/>
  <c r="J57" i="1"/>
  <c r="N57" i="1"/>
  <c r="G58" i="1"/>
  <c r="K58" i="1" s="1"/>
  <c r="J58" i="1"/>
  <c r="N58" i="1"/>
  <c r="G59" i="1"/>
  <c r="K59" i="1" s="1"/>
  <c r="J59" i="1"/>
  <c r="N59" i="1"/>
  <c r="G60" i="1"/>
  <c r="K60" i="1" s="1"/>
  <c r="J60" i="1"/>
  <c r="N60" i="1"/>
  <c r="G61" i="1"/>
  <c r="K61" i="1" s="1"/>
  <c r="J61" i="1"/>
  <c r="N61" i="1"/>
  <c r="G62" i="1"/>
  <c r="K62" i="1" s="1"/>
  <c r="J62" i="1"/>
  <c r="N62" i="1"/>
  <c r="G63" i="1"/>
  <c r="K63" i="1" s="1"/>
  <c r="J63" i="1"/>
  <c r="N63" i="1"/>
  <c r="G64" i="1"/>
  <c r="K64" i="1" s="1"/>
  <c r="J64" i="1"/>
  <c r="N64" i="1"/>
  <c r="G65" i="1"/>
  <c r="K65" i="1" s="1"/>
  <c r="J65" i="1"/>
  <c r="N65" i="1"/>
  <c r="G66" i="1"/>
  <c r="K66" i="1" s="1"/>
  <c r="J66" i="1"/>
  <c r="N66" i="1"/>
  <c r="N67" i="1"/>
  <c r="N68" i="1"/>
  <c r="F72" i="1"/>
</calcChain>
</file>

<file path=xl/sharedStrings.xml><?xml version="1.0" encoding="utf-8"?>
<sst xmlns="http://schemas.openxmlformats.org/spreadsheetml/2006/main" count="454" uniqueCount="110">
  <si>
    <t xml:space="preserve">     VÝSLEDKOVÁ  LISTINA SOUTĚŽE "O POHÁR PODORLICKÉ LIGY" V POŽÁRNÍM ÚTOKU</t>
  </si>
  <si>
    <t>MÍSTO KONÁNÍ      :</t>
  </si>
  <si>
    <t>S N Ě Ž N É</t>
  </si>
  <si>
    <t>TERMÍN KONÁNÍ    :</t>
  </si>
  <si>
    <t>13.  Č E R V E N C E   2 0 1 9</t>
  </si>
  <si>
    <t>START.</t>
  </si>
  <si>
    <t>Ž E N Y</t>
  </si>
  <si>
    <t>OKRES :</t>
  </si>
  <si>
    <t>POČET</t>
  </si>
  <si>
    <t>1    ČAS     2</t>
  </si>
  <si>
    <t>Čas</t>
  </si>
  <si>
    <t>Započít.</t>
  </si>
  <si>
    <t>Umístení</t>
  </si>
  <si>
    <t>BODY DO</t>
  </si>
  <si>
    <t>BODY</t>
  </si>
  <si>
    <t>CISLO:</t>
  </si>
  <si>
    <t>SDH :</t>
  </si>
  <si>
    <t>BODŮ:</t>
  </si>
  <si>
    <t>LEVÝ T.</t>
  </si>
  <si>
    <t>PRAVÝ</t>
  </si>
  <si>
    <t>I.pokus</t>
  </si>
  <si>
    <t>II.pokus</t>
  </si>
  <si>
    <t>čas</t>
  </si>
  <si>
    <t>v soutěži</t>
  </si>
  <si>
    <t>POHÁRU:</t>
  </si>
  <si>
    <t>PRŮBĚŽ.</t>
  </si>
  <si>
    <t>SNĚŽNÉ</t>
  </si>
  <si>
    <t>RK</t>
  </si>
  <si>
    <t>KVASINY</t>
  </si>
  <si>
    <t>HOUDKOVICE</t>
  </si>
  <si>
    <t>SEMECHNICE</t>
  </si>
  <si>
    <t>OPOČNO</t>
  </si>
  <si>
    <t>VRBICE</t>
  </si>
  <si>
    <t>MYŠTĚVES</t>
  </si>
  <si>
    <t>HK</t>
  </si>
  <si>
    <t>TUTLEKY</t>
  </si>
  <si>
    <t>DLOUHÁ VES</t>
  </si>
  <si>
    <t>RENMOTOR JINOLICE</t>
  </si>
  <si>
    <t>JC</t>
  </si>
  <si>
    <t>KOSTELECKÁ LHOTA</t>
  </si>
  <si>
    <t>TRNOV</t>
  </si>
  <si>
    <t>NEPOMUKY</t>
  </si>
  <si>
    <t>UO</t>
  </si>
  <si>
    <t xml:space="preserve"> </t>
  </si>
  <si>
    <t>DLOUHÁ VES - B</t>
  </si>
  <si>
    <t>VÍTĚZ POHÁRU STAROSTY SDH SNĚŽNÉ:</t>
  </si>
  <si>
    <t>(NEJLEPŠÍ ČAS II.KOLA SOUTĚŽE)</t>
  </si>
  <si>
    <t>NEJRYCHLEJŠÍ PROUDAŘKA:</t>
  </si>
  <si>
    <t>JITKA ŠIMERDOVÁ – SDH OPOČNO</t>
  </si>
  <si>
    <t>BODOVANI  PRO  XX. ROCNIK  - POHARU  "PODORLICKÉ LIGY" V POŽ.ÚTOKU :</t>
  </si>
  <si>
    <t>--------------------------------------------------------------------------------------------------------------------------</t>
  </si>
  <si>
    <t>MUŽI  :</t>
  </si>
  <si>
    <t>1. MÍSTO = 10 BODŮ</t>
  </si>
  <si>
    <t xml:space="preserve">  5. MÍSTO =   6 BODŮ</t>
  </si>
  <si>
    <t xml:space="preserve"> 9. MÍSTO =  2 BODY</t>
  </si>
  <si>
    <t>ŽENY  :</t>
  </si>
  <si>
    <t>2. MÍSTO =  9 BODŮ</t>
  </si>
  <si>
    <t xml:space="preserve">  6. MÍSTO =   5 BODŮ</t>
  </si>
  <si>
    <t>10.MÍSTO =  1 BOD</t>
  </si>
  <si>
    <t>3. MÍSTO =  8 BODŮ</t>
  </si>
  <si>
    <t xml:space="preserve">  7. MÍSTO =   4 BODY</t>
  </si>
  <si>
    <t xml:space="preserve">     BODUJÍ  DRUŽSTVA  SDH  DLE UVEDENÉHO UMÍSTĚNÍ BEZ OHLEDU NA OKRES.</t>
  </si>
  <si>
    <t>4. MÍSTO =  7 BODŮ</t>
  </si>
  <si>
    <t xml:space="preserve">  8. MÍSTO =   3 BODY</t>
  </si>
  <si>
    <t xml:space="preserve">PORUŠENÍ PRAVIDLA O NÁSTUPU </t>
  </si>
  <si>
    <t>M U Ž I</t>
  </si>
  <si>
    <t xml:space="preserve">SNĚŽNÉ </t>
  </si>
  <si>
    <t>NOVÝ HRÁDEK</t>
  </si>
  <si>
    <t>NA</t>
  </si>
  <si>
    <t>LODÍN</t>
  </si>
  <si>
    <t>VYSOKOV</t>
  </si>
  <si>
    <t>MEZIMĚSTÍ</t>
  </si>
  <si>
    <t>LUKAVICE</t>
  </si>
  <si>
    <t>BAŠNICE</t>
  </si>
  <si>
    <t>LETOHRAD KUNČICE B</t>
  </si>
  <si>
    <t>BYSTRÉ V O.H.</t>
  </si>
  <si>
    <t>DUBENEC</t>
  </si>
  <si>
    <t>TU</t>
  </si>
  <si>
    <t>ČERNČICE</t>
  </si>
  <si>
    <t>LETOHRAD KUNČICE D</t>
  </si>
  <si>
    <t>PŠÁNKY</t>
  </si>
  <si>
    <t>NEJRYCHLEJŠÍ PROUDAŘ:</t>
  </si>
  <si>
    <t>ALEŠ STEKLÍK – SDH HOUDKOVICE</t>
  </si>
  <si>
    <t>Houdkov.</t>
  </si>
  <si>
    <t>Bystré</t>
  </si>
  <si>
    <t>Trnov</t>
  </si>
  <si>
    <t>Lukavice</t>
  </si>
  <si>
    <t>Semech.</t>
  </si>
  <si>
    <t>Sněžné</t>
  </si>
  <si>
    <t>Meziměstí</t>
  </si>
  <si>
    <t>Dobruška</t>
  </si>
  <si>
    <t>Opočno</t>
  </si>
  <si>
    <t>Častolovice</t>
  </si>
  <si>
    <t>8.5.</t>
  </si>
  <si>
    <t>18.5.</t>
  </si>
  <si>
    <t>8.6.</t>
  </si>
  <si>
    <t>16.6.</t>
  </si>
  <si>
    <t>29.6.</t>
  </si>
  <si>
    <t>13.7.</t>
  </si>
  <si>
    <t>20.7.</t>
  </si>
  <si>
    <t>7.9.</t>
  </si>
  <si>
    <t>14.9.</t>
  </si>
  <si>
    <t>21.9.</t>
  </si>
  <si>
    <t>POŘADÍ</t>
  </si>
  <si>
    <t>SDH - MUŽI</t>
  </si>
  <si>
    <t>OKRES</t>
  </si>
  <si>
    <t>CELKEM</t>
  </si>
  <si>
    <t>NP</t>
  </si>
  <si>
    <t>/</t>
  </si>
  <si>
    <t>SDH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</si>
</sst>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/>
    </xf>
    <xf numFmtId="0" fontId="4" fillId="0" borderId="0" xfId="0" applyFont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3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/>
    </xf>
    <xf numFmtId="0" fontId="0" fillId="0" borderId="17" xfId="0" applyFont="1" applyBorder="1" applyAlignment="1">
      <alignment horizontal="center" vertical="center" textRotation="90"/>
    </xf>
    <xf numFmtId="0" fontId="9" fillId="0" borderId="18" xfId="0" applyFont="1" applyBorder="1" applyAlignment="1">
      <alignment horizontal="center" vertical="center" textRotation="90"/>
    </xf>
    <xf numFmtId="0" fontId="0" fillId="0" borderId="19" xfId="0" applyFont="1" applyBorder="1" applyAlignment="1">
      <alignment horizontal="center" vertical="center" textRotation="90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23" xfId="0" applyBorder="1"/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J40" sqref="J40"/>
    </sheetView>
  </sheetViews>
  <sheetFormatPr defaultColWidth="8.7109375" defaultRowHeight="15" x14ac:dyDescent="0.25"/>
  <cols>
    <col min="1" max="1" width="7.28515625" customWidth="1"/>
    <col min="2" max="2" width="21.7109375" customWidth="1"/>
    <col min="3" max="3" width="8.7109375" customWidth="1"/>
    <col min="4" max="4" width="7.28515625" customWidth="1"/>
    <col min="5" max="10" width="8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25">
      <c r="A3" s="1"/>
      <c r="B3" s="1" t="s">
        <v>1</v>
      </c>
      <c r="C3" s="1"/>
      <c r="D3" s="126" t="s">
        <v>2</v>
      </c>
      <c r="E3" s="126"/>
      <c r="F3" s="126"/>
      <c r="G3" s="126"/>
      <c r="H3" s="1"/>
      <c r="I3" s="1"/>
      <c r="J3" s="1"/>
      <c r="K3" s="1"/>
    </row>
    <row r="4" spans="1:14" x14ac:dyDescent="0.25">
      <c r="A4" s="1"/>
      <c r="B4" s="1"/>
      <c r="C4" s="1"/>
      <c r="D4" s="127"/>
      <c r="E4" s="127"/>
      <c r="F4" s="127"/>
      <c r="G4" s="127"/>
      <c r="H4" s="127"/>
      <c r="I4" s="127"/>
      <c r="J4" s="1"/>
      <c r="K4" s="1"/>
    </row>
    <row r="5" spans="1:14" ht="13.5" customHeight="1" x14ac:dyDescent="0.25">
      <c r="A5" s="1"/>
      <c r="B5" s="1" t="s">
        <v>3</v>
      </c>
      <c r="C5" s="1"/>
      <c r="D5" s="126" t="s">
        <v>4</v>
      </c>
      <c r="E5" s="126"/>
      <c r="F5" s="126"/>
      <c r="G5" s="126"/>
      <c r="H5" s="1"/>
      <c r="I5" s="1"/>
      <c r="J5" s="1"/>
      <c r="K5" s="1"/>
    </row>
    <row r="6" spans="1:14" x14ac:dyDescent="0.25">
      <c r="A6" s="1"/>
      <c r="B6" s="1"/>
      <c r="C6" s="1"/>
      <c r="D6" s="128"/>
      <c r="E6" s="128"/>
      <c r="F6" s="128"/>
      <c r="G6" s="128"/>
      <c r="H6" s="3"/>
      <c r="I6" s="1"/>
      <c r="J6" s="1"/>
      <c r="K6" s="1"/>
    </row>
    <row r="7" spans="1:14" x14ac:dyDescent="0.25">
      <c r="A7" s="4" t="s">
        <v>5</v>
      </c>
      <c r="B7" s="4" t="s">
        <v>6</v>
      </c>
      <c r="C7" s="129" t="s">
        <v>7</v>
      </c>
      <c r="D7" s="5" t="s">
        <v>8</v>
      </c>
      <c r="E7" s="130" t="s">
        <v>9</v>
      </c>
      <c r="F7" s="130"/>
      <c r="G7" s="4" t="s">
        <v>10</v>
      </c>
      <c r="H7" s="130" t="s">
        <v>9</v>
      </c>
      <c r="I7" s="130"/>
      <c r="J7" s="4" t="s">
        <v>10</v>
      </c>
      <c r="K7" s="7" t="s">
        <v>11</v>
      </c>
      <c r="L7" s="4" t="s">
        <v>12</v>
      </c>
      <c r="M7" s="8" t="s">
        <v>13</v>
      </c>
      <c r="N7" s="4" t="s">
        <v>14</v>
      </c>
    </row>
    <row r="8" spans="1:14" x14ac:dyDescent="0.25">
      <c r="A8" s="9" t="s">
        <v>15</v>
      </c>
      <c r="B8" s="9" t="s">
        <v>16</v>
      </c>
      <c r="C8" s="129"/>
      <c r="D8" s="10" t="s">
        <v>17</v>
      </c>
      <c r="E8" s="11" t="s">
        <v>18</v>
      </c>
      <c r="F8" s="9" t="s">
        <v>19</v>
      </c>
      <c r="G8" s="9" t="s">
        <v>20</v>
      </c>
      <c r="H8" s="11" t="s">
        <v>18</v>
      </c>
      <c r="I8" s="9" t="s">
        <v>19</v>
      </c>
      <c r="J8" s="9" t="s">
        <v>21</v>
      </c>
      <c r="K8" s="12" t="s">
        <v>22</v>
      </c>
      <c r="L8" s="13" t="s">
        <v>23</v>
      </c>
      <c r="M8" s="14" t="s">
        <v>24</v>
      </c>
      <c r="N8" s="13" t="s">
        <v>25</v>
      </c>
    </row>
    <row r="9" spans="1:14" x14ac:dyDescent="0.25">
      <c r="A9" s="15">
        <v>5</v>
      </c>
      <c r="B9" s="16" t="s">
        <v>26</v>
      </c>
      <c r="C9" s="6" t="s">
        <v>27</v>
      </c>
      <c r="D9" s="17">
        <v>0</v>
      </c>
      <c r="E9" s="18">
        <v>26.26</v>
      </c>
      <c r="F9" s="19">
        <v>26.54</v>
      </c>
      <c r="G9" s="20">
        <f t="shared" ref="G9:G24" si="0">IF(E9&lt;F9,F9,E9)</f>
        <v>26.54</v>
      </c>
      <c r="H9" s="19">
        <v>23.57</v>
      </c>
      <c r="I9" s="18">
        <v>23.46</v>
      </c>
      <c r="J9" s="20">
        <f t="shared" ref="J9:J24" si="1">IF(H9&lt;I9,I9,H9)</f>
        <v>23.57</v>
      </c>
      <c r="K9" s="21">
        <f t="shared" ref="K9:K24" si="2">IF(G9&lt;J9,G9,J9)</f>
        <v>23.57</v>
      </c>
      <c r="L9" s="22">
        <v>1</v>
      </c>
      <c r="M9" s="23">
        <v>10</v>
      </c>
      <c r="N9" s="24">
        <f t="shared" ref="N9:N24" si="3">D9+M9</f>
        <v>10</v>
      </c>
    </row>
    <row r="10" spans="1:14" x14ac:dyDescent="0.25">
      <c r="A10" s="15">
        <v>1</v>
      </c>
      <c r="B10" s="16" t="s">
        <v>28</v>
      </c>
      <c r="C10" s="6" t="s">
        <v>27</v>
      </c>
      <c r="D10" s="6">
        <v>25</v>
      </c>
      <c r="E10" s="25">
        <v>25.33</v>
      </c>
      <c r="F10" s="19">
        <v>24.82</v>
      </c>
      <c r="G10" s="20">
        <f t="shared" si="0"/>
        <v>25.33</v>
      </c>
      <c r="H10" s="26">
        <v>25.05</v>
      </c>
      <c r="I10" s="27">
        <v>25.08</v>
      </c>
      <c r="J10" s="20">
        <f t="shared" si="1"/>
        <v>25.08</v>
      </c>
      <c r="K10" s="21">
        <f t="shared" si="2"/>
        <v>25.08</v>
      </c>
      <c r="L10" s="22">
        <v>2</v>
      </c>
      <c r="M10" s="23">
        <v>9</v>
      </c>
      <c r="N10" s="24">
        <f t="shared" si="3"/>
        <v>34</v>
      </c>
    </row>
    <row r="11" spans="1:14" x14ac:dyDescent="0.25">
      <c r="A11" s="15">
        <v>3</v>
      </c>
      <c r="B11" s="16" t="s">
        <v>29</v>
      </c>
      <c r="C11" s="6" t="s">
        <v>27</v>
      </c>
      <c r="D11" s="28">
        <v>21</v>
      </c>
      <c r="E11" s="19">
        <v>25.28</v>
      </c>
      <c r="F11" s="19">
        <v>25.13</v>
      </c>
      <c r="G11" s="20">
        <f t="shared" si="0"/>
        <v>25.28</v>
      </c>
      <c r="H11" s="19">
        <v>27.57</v>
      </c>
      <c r="I11" s="19">
        <v>27.78</v>
      </c>
      <c r="J11" s="20">
        <f t="shared" si="1"/>
        <v>27.78</v>
      </c>
      <c r="K11" s="21">
        <f t="shared" si="2"/>
        <v>25.28</v>
      </c>
      <c r="L11" s="22">
        <v>3</v>
      </c>
      <c r="M11" s="23">
        <v>8</v>
      </c>
      <c r="N11" s="24">
        <f t="shared" si="3"/>
        <v>29</v>
      </c>
    </row>
    <row r="12" spans="1:14" x14ac:dyDescent="0.25">
      <c r="A12" s="15">
        <v>6</v>
      </c>
      <c r="B12" s="16" t="s">
        <v>30</v>
      </c>
      <c r="C12" s="6" t="s">
        <v>27</v>
      </c>
      <c r="D12" s="6">
        <v>27</v>
      </c>
      <c r="E12" s="19">
        <v>25.2</v>
      </c>
      <c r="F12" s="19">
        <v>25.63</v>
      </c>
      <c r="G12" s="20">
        <f t="shared" si="0"/>
        <v>25.63</v>
      </c>
      <c r="H12" s="26">
        <v>26.47</v>
      </c>
      <c r="I12" s="27">
        <v>29.99</v>
      </c>
      <c r="J12" s="20">
        <f t="shared" si="1"/>
        <v>29.99</v>
      </c>
      <c r="K12" s="21">
        <f t="shared" si="2"/>
        <v>25.63</v>
      </c>
      <c r="L12" s="22">
        <v>4</v>
      </c>
      <c r="M12" s="23">
        <v>7</v>
      </c>
      <c r="N12" s="24">
        <f t="shared" si="3"/>
        <v>34</v>
      </c>
    </row>
    <row r="13" spans="1:14" x14ac:dyDescent="0.25">
      <c r="A13" s="15">
        <v>2</v>
      </c>
      <c r="B13" s="16" t="s">
        <v>31</v>
      </c>
      <c r="C13" s="6" t="s">
        <v>27</v>
      </c>
      <c r="D13" s="6">
        <v>37</v>
      </c>
      <c r="E13" s="27">
        <v>26.68</v>
      </c>
      <c r="F13" s="19">
        <v>22.5</v>
      </c>
      <c r="G13" s="20">
        <f t="shared" si="0"/>
        <v>26.68</v>
      </c>
      <c r="H13" s="27">
        <v>25.83</v>
      </c>
      <c r="I13" s="19">
        <v>22.28</v>
      </c>
      <c r="J13" s="20">
        <f t="shared" si="1"/>
        <v>25.83</v>
      </c>
      <c r="K13" s="21">
        <f t="shared" si="2"/>
        <v>25.83</v>
      </c>
      <c r="L13" s="22">
        <v>5</v>
      </c>
      <c r="M13" s="23">
        <v>6</v>
      </c>
      <c r="N13" s="24">
        <f t="shared" si="3"/>
        <v>43</v>
      </c>
    </row>
    <row r="14" spans="1:14" x14ac:dyDescent="0.25">
      <c r="A14" s="15">
        <v>4</v>
      </c>
      <c r="B14" s="16" t="s">
        <v>32</v>
      </c>
      <c r="C14" s="6" t="s">
        <v>27</v>
      </c>
      <c r="D14" s="6">
        <v>36</v>
      </c>
      <c r="E14" s="19">
        <v>33.65</v>
      </c>
      <c r="F14" s="19">
        <v>33.51</v>
      </c>
      <c r="G14" s="20">
        <f t="shared" si="0"/>
        <v>33.65</v>
      </c>
      <c r="H14" s="27">
        <v>33.33</v>
      </c>
      <c r="I14" s="19">
        <v>31.87</v>
      </c>
      <c r="J14" s="20">
        <f t="shared" si="1"/>
        <v>33.33</v>
      </c>
      <c r="K14" s="21">
        <f t="shared" si="2"/>
        <v>33.33</v>
      </c>
      <c r="L14" s="22">
        <v>6</v>
      </c>
      <c r="M14" s="29">
        <v>0</v>
      </c>
      <c r="N14" s="24">
        <f t="shared" si="3"/>
        <v>36</v>
      </c>
    </row>
    <row r="15" spans="1:14" x14ac:dyDescent="0.25">
      <c r="A15" s="15"/>
      <c r="B15" s="16" t="s">
        <v>33</v>
      </c>
      <c r="C15" s="6" t="s">
        <v>34</v>
      </c>
      <c r="D15" s="6">
        <v>20</v>
      </c>
      <c r="E15" s="19"/>
      <c r="F15" s="19"/>
      <c r="G15" s="20">
        <f t="shared" si="0"/>
        <v>0</v>
      </c>
      <c r="H15" s="27"/>
      <c r="I15" s="19"/>
      <c r="J15" s="20">
        <f t="shared" si="1"/>
        <v>0</v>
      </c>
      <c r="K15" s="21">
        <f t="shared" si="2"/>
        <v>0</v>
      </c>
      <c r="L15" s="22"/>
      <c r="M15" s="30"/>
      <c r="N15" s="24">
        <f t="shared" si="3"/>
        <v>20</v>
      </c>
    </row>
    <row r="16" spans="1:14" x14ac:dyDescent="0.25">
      <c r="A16" s="15"/>
      <c r="B16" s="16" t="s">
        <v>35</v>
      </c>
      <c r="C16" s="6" t="s">
        <v>27</v>
      </c>
      <c r="D16" s="6">
        <v>14</v>
      </c>
      <c r="E16" s="19"/>
      <c r="F16" s="19"/>
      <c r="G16" s="20">
        <f t="shared" si="0"/>
        <v>0</v>
      </c>
      <c r="H16" s="27"/>
      <c r="I16" s="19"/>
      <c r="J16" s="20">
        <f t="shared" si="1"/>
        <v>0</v>
      </c>
      <c r="K16" s="21">
        <f t="shared" si="2"/>
        <v>0</v>
      </c>
      <c r="L16" s="22"/>
      <c r="M16" s="30"/>
      <c r="N16" s="24">
        <f t="shared" si="3"/>
        <v>14</v>
      </c>
    </row>
    <row r="17" spans="1:14" ht="14.25" customHeight="1" x14ac:dyDescent="0.25">
      <c r="A17" s="15"/>
      <c r="B17" s="16" t="s">
        <v>36</v>
      </c>
      <c r="C17" s="6" t="s">
        <v>27</v>
      </c>
      <c r="D17" s="6">
        <v>9</v>
      </c>
      <c r="E17" s="19"/>
      <c r="F17" s="19"/>
      <c r="G17" s="20">
        <f t="shared" si="0"/>
        <v>0</v>
      </c>
      <c r="H17" s="27"/>
      <c r="I17" s="19"/>
      <c r="J17" s="20">
        <f t="shared" si="1"/>
        <v>0</v>
      </c>
      <c r="K17" s="21">
        <f t="shared" si="2"/>
        <v>0</v>
      </c>
      <c r="L17" s="22"/>
      <c r="M17" s="30"/>
      <c r="N17" s="24">
        <f t="shared" si="3"/>
        <v>9</v>
      </c>
    </row>
    <row r="18" spans="1:14" x14ac:dyDescent="0.25">
      <c r="A18" s="15"/>
      <c r="B18" s="16" t="s">
        <v>37</v>
      </c>
      <c r="C18" s="6" t="s">
        <v>38</v>
      </c>
      <c r="D18" s="6">
        <v>9</v>
      </c>
      <c r="E18" s="19"/>
      <c r="F18" s="19"/>
      <c r="G18" s="20">
        <f t="shared" si="0"/>
        <v>0</v>
      </c>
      <c r="H18" s="27"/>
      <c r="I18" s="19"/>
      <c r="J18" s="20">
        <f t="shared" si="1"/>
        <v>0</v>
      </c>
      <c r="K18" s="21">
        <f t="shared" si="2"/>
        <v>0</v>
      </c>
      <c r="L18" s="22"/>
      <c r="M18" s="30"/>
      <c r="N18" s="24">
        <f t="shared" si="3"/>
        <v>9</v>
      </c>
    </row>
    <row r="19" spans="1:14" x14ac:dyDescent="0.25">
      <c r="A19" s="15"/>
      <c r="B19" s="16" t="s">
        <v>39</v>
      </c>
      <c r="C19" s="6" t="s">
        <v>27</v>
      </c>
      <c r="D19" s="28">
        <v>8</v>
      </c>
      <c r="E19" s="19"/>
      <c r="F19" s="19"/>
      <c r="G19" s="20">
        <f t="shared" si="0"/>
        <v>0</v>
      </c>
      <c r="H19" s="27"/>
      <c r="I19" s="19"/>
      <c r="J19" s="31">
        <f t="shared" si="1"/>
        <v>0</v>
      </c>
      <c r="K19" s="21">
        <f t="shared" si="2"/>
        <v>0</v>
      </c>
      <c r="L19" s="22"/>
      <c r="M19" s="23"/>
      <c r="N19" s="24">
        <f t="shared" si="3"/>
        <v>8</v>
      </c>
    </row>
    <row r="20" spans="1:14" x14ac:dyDescent="0.25">
      <c r="A20" s="15"/>
      <c r="B20" s="16" t="s">
        <v>40</v>
      </c>
      <c r="C20" s="6" t="s">
        <v>27</v>
      </c>
      <c r="D20" s="6">
        <v>8</v>
      </c>
      <c r="E20" s="27"/>
      <c r="F20" s="19"/>
      <c r="G20" s="20">
        <f t="shared" si="0"/>
        <v>0</v>
      </c>
      <c r="H20" s="27"/>
      <c r="I20" s="19"/>
      <c r="J20" s="20">
        <f t="shared" si="1"/>
        <v>0</v>
      </c>
      <c r="K20" s="21">
        <f t="shared" si="2"/>
        <v>0</v>
      </c>
      <c r="L20" s="22"/>
      <c r="M20" s="23"/>
      <c r="N20" s="24">
        <f t="shared" si="3"/>
        <v>8</v>
      </c>
    </row>
    <row r="21" spans="1:14" x14ac:dyDescent="0.25">
      <c r="A21" s="15"/>
      <c r="B21" s="16" t="s">
        <v>41</v>
      </c>
      <c r="C21" s="32" t="s">
        <v>42</v>
      </c>
      <c r="D21" s="6">
        <v>7</v>
      </c>
      <c r="E21" s="19"/>
      <c r="F21" s="19"/>
      <c r="G21" s="20">
        <f t="shared" si="0"/>
        <v>0</v>
      </c>
      <c r="H21" s="27"/>
      <c r="I21" s="19"/>
      <c r="J21" s="20">
        <f t="shared" si="1"/>
        <v>0</v>
      </c>
      <c r="K21" s="21">
        <f t="shared" si="2"/>
        <v>0</v>
      </c>
      <c r="L21" s="22" t="s">
        <v>43</v>
      </c>
      <c r="M21" s="23"/>
      <c r="N21" s="24">
        <f t="shared" si="3"/>
        <v>7</v>
      </c>
    </row>
    <row r="22" spans="1:14" x14ac:dyDescent="0.25">
      <c r="A22" s="15"/>
      <c r="B22" s="16" t="s">
        <v>44</v>
      </c>
      <c r="C22" s="32" t="s">
        <v>27</v>
      </c>
      <c r="D22" s="6">
        <v>1</v>
      </c>
      <c r="E22" s="19"/>
      <c r="F22" s="19"/>
      <c r="G22" s="20">
        <f t="shared" si="0"/>
        <v>0</v>
      </c>
      <c r="H22" s="27"/>
      <c r="I22" s="19"/>
      <c r="J22" s="20">
        <f t="shared" si="1"/>
        <v>0</v>
      </c>
      <c r="K22" s="21">
        <f t="shared" si="2"/>
        <v>0</v>
      </c>
      <c r="L22" s="22"/>
      <c r="M22" s="23"/>
      <c r="N22" s="24">
        <f t="shared" si="3"/>
        <v>1</v>
      </c>
    </row>
    <row r="23" spans="1:14" x14ac:dyDescent="0.25">
      <c r="A23" s="15"/>
      <c r="B23" s="16"/>
      <c r="C23" s="6"/>
      <c r="D23" s="17"/>
      <c r="E23" s="19"/>
      <c r="F23" s="19"/>
      <c r="G23" s="20">
        <f t="shared" si="0"/>
        <v>0</v>
      </c>
      <c r="H23" s="27"/>
      <c r="I23" s="19"/>
      <c r="J23" s="20">
        <f t="shared" si="1"/>
        <v>0</v>
      </c>
      <c r="K23" s="21">
        <f t="shared" si="2"/>
        <v>0</v>
      </c>
      <c r="L23" s="22"/>
      <c r="M23" s="23"/>
      <c r="N23" s="24">
        <f t="shared" si="3"/>
        <v>0</v>
      </c>
    </row>
    <row r="24" spans="1:14" x14ac:dyDescent="0.25">
      <c r="A24" s="15"/>
      <c r="B24" s="16"/>
      <c r="C24" s="6"/>
      <c r="D24" s="17"/>
      <c r="E24" s="19"/>
      <c r="F24" s="19"/>
      <c r="G24" s="20">
        <f t="shared" si="0"/>
        <v>0</v>
      </c>
      <c r="H24" s="27"/>
      <c r="I24" s="19"/>
      <c r="J24" s="20">
        <f t="shared" si="1"/>
        <v>0</v>
      </c>
      <c r="K24" s="21">
        <f t="shared" si="2"/>
        <v>0</v>
      </c>
      <c r="L24" s="22"/>
      <c r="M24" s="23"/>
      <c r="N24" s="24">
        <f t="shared" si="3"/>
        <v>0</v>
      </c>
    </row>
    <row r="25" spans="1:14" x14ac:dyDescent="0.25">
      <c r="A25" s="33"/>
      <c r="B25" s="34"/>
      <c r="C25" s="2"/>
      <c r="D25" s="2"/>
      <c r="E25" s="35"/>
      <c r="F25" s="36"/>
      <c r="G25" s="37"/>
      <c r="H25" s="37"/>
      <c r="I25" s="37"/>
      <c r="J25" s="37"/>
      <c r="K25" s="38"/>
      <c r="L25" s="39"/>
      <c r="M25" s="39"/>
      <c r="N25" s="40"/>
    </row>
    <row r="26" spans="1:14" x14ac:dyDescent="0.25">
      <c r="A26" s="2"/>
      <c r="B26" s="34" t="s">
        <v>45</v>
      </c>
      <c r="C26" s="2"/>
      <c r="D26" s="2"/>
      <c r="E26" s="35"/>
      <c r="F26" s="41" t="s">
        <v>46</v>
      </c>
      <c r="G26" s="35"/>
      <c r="H26" s="35"/>
      <c r="I26" s="35"/>
      <c r="J26" s="35"/>
      <c r="K26" s="42"/>
    </row>
    <row r="27" spans="1:14" x14ac:dyDescent="0.25">
      <c r="A27" s="4" t="s">
        <v>5</v>
      </c>
      <c r="B27" s="4" t="s">
        <v>6</v>
      </c>
      <c r="C27" s="129" t="s">
        <v>7</v>
      </c>
      <c r="D27" s="130" t="s">
        <v>9</v>
      </c>
      <c r="E27" s="130"/>
      <c r="F27" s="7" t="s">
        <v>11</v>
      </c>
      <c r="G27" s="35"/>
      <c r="H27" s="41" t="s">
        <v>47</v>
      </c>
      <c r="I27" s="35"/>
      <c r="J27" s="35"/>
      <c r="K27" s="42"/>
    </row>
    <row r="28" spans="1:14" x14ac:dyDescent="0.25">
      <c r="A28" s="9" t="s">
        <v>15</v>
      </c>
      <c r="B28" s="9" t="s">
        <v>16</v>
      </c>
      <c r="C28" s="129"/>
      <c r="D28" s="11" t="s">
        <v>18</v>
      </c>
      <c r="E28" s="9" t="s">
        <v>19</v>
      </c>
      <c r="F28" s="12" t="s">
        <v>22</v>
      </c>
      <c r="G28" s="35"/>
      <c r="H28" s="43"/>
      <c r="I28" s="35"/>
      <c r="J28" s="43" t="s">
        <v>48</v>
      </c>
      <c r="K28" s="44"/>
    </row>
    <row r="29" spans="1:14" x14ac:dyDescent="0.25">
      <c r="A29" s="15">
        <v>5</v>
      </c>
      <c r="B29" s="16" t="s">
        <v>26</v>
      </c>
      <c r="C29" s="6" t="s">
        <v>27</v>
      </c>
      <c r="D29" s="19">
        <v>23.57</v>
      </c>
      <c r="E29" s="18">
        <v>23.46</v>
      </c>
      <c r="F29" s="20">
        <f>IF(D29&lt;E29,E29,D29)</f>
        <v>23.57</v>
      </c>
      <c r="G29" s="45"/>
      <c r="H29" s="45"/>
      <c r="I29" s="45"/>
      <c r="J29" s="45"/>
      <c r="K29" s="31">
        <v>22.28</v>
      </c>
      <c r="L29" s="43"/>
    </row>
    <row r="30" spans="1:14" x14ac:dyDescent="0.25">
      <c r="A30" s="34"/>
      <c r="B30" s="45"/>
      <c r="C30" s="45"/>
      <c r="D30" s="35"/>
      <c r="E30" s="35"/>
      <c r="F30" s="45"/>
      <c r="G30" s="46"/>
      <c r="H30" s="46"/>
      <c r="I30" s="45"/>
      <c r="J30" s="46"/>
      <c r="K30" s="45"/>
    </row>
    <row r="31" spans="1:14" x14ac:dyDescent="0.25">
      <c r="A31" s="33" t="s">
        <v>49</v>
      </c>
      <c r="B31" s="1"/>
      <c r="C31" s="1"/>
      <c r="D31" s="47"/>
      <c r="E31" s="47"/>
      <c r="F31" s="1"/>
      <c r="G31" s="48"/>
      <c r="H31" s="48"/>
      <c r="I31" s="1"/>
      <c r="J31" s="48"/>
    </row>
    <row r="32" spans="1:14" x14ac:dyDescent="0.25">
      <c r="A32" s="49" t="s">
        <v>50</v>
      </c>
      <c r="B32" s="1"/>
      <c r="C32" s="1"/>
      <c r="D32" s="47"/>
      <c r="E32" s="47"/>
      <c r="F32" s="1"/>
      <c r="G32" s="48"/>
      <c r="H32" s="48"/>
      <c r="I32" s="1"/>
      <c r="J32" s="48"/>
    </row>
    <row r="33" spans="1:14" x14ac:dyDescent="0.25">
      <c r="A33" s="1" t="s">
        <v>51</v>
      </c>
      <c r="B33" s="1" t="s">
        <v>52</v>
      </c>
      <c r="C33" s="1" t="s">
        <v>53</v>
      </c>
      <c r="D33" s="47"/>
      <c r="E33" s="47"/>
      <c r="F33" s="45" t="s">
        <v>54</v>
      </c>
      <c r="G33" s="1"/>
      <c r="H33" s="1"/>
      <c r="I33" s="1"/>
      <c r="J33" s="48"/>
    </row>
    <row r="34" spans="1:14" x14ac:dyDescent="0.25">
      <c r="A34" s="1" t="s">
        <v>55</v>
      </c>
      <c r="B34" s="1" t="s">
        <v>56</v>
      </c>
      <c r="C34" s="1" t="s">
        <v>57</v>
      </c>
      <c r="D34" s="47"/>
      <c r="E34" s="47"/>
      <c r="F34" s="50" t="s">
        <v>58</v>
      </c>
      <c r="G34" s="50"/>
      <c r="H34" s="51"/>
      <c r="I34" s="51"/>
      <c r="J34" s="52"/>
      <c r="K34" s="51"/>
      <c r="L34" s="51"/>
      <c r="M34" s="51"/>
      <c r="N34" s="51"/>
    </row>
    <row r="35" spans="1:14" x14ac:dyDescent="0.25">
      <c r="A35" s="1"/>
      <c r="B35" s="1" t="s">
        <v>59</v>
      </c>
      <c r="C35" s="1" t="s">
        <v>60</v>
      </c>
      <c r="D35" s="1"/>
      <c r="E35" s="1"/>
      <c r="F35" s="1" t="s">
        <v>61</v>
      </c>
      <c r="G35" s="1"/>
      <c r="H35" s="1"/>
      <c r="I35" s="1"/>
      <c r="J35" s="1"/>
    </row>
    <row r="36" spans="1:14" x14ac:dyDescent="0.25">
      <c r="A36" s="1"/>
      <c r="B36" s="1" t="s">
        <v>62</v>
      </c>
      <c r="C36" s="1" t="s">
        <v>63</v>
      </c>
      <c r="D36" s="1"/>
      <c r="E36" s="1"/>
      <c r="F36" s="1"/>
      <c r="G36" s="1"/>
      <c r="H36" s="29"/>
      <c r="I36" s="1" t="s">
        <v>64</v>
      </c>
      <c r="J36" s="1"/>
    </row>
    <row r="37" spans="1:14" x14ac:dyDescent="0.25">
      <c r="A37" s="1" t="s"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4" x14ac:dyDescent="0.25">
      <c r="A39" s="1"/>
      <c r="B39" s="1" t="s">
        <v>1</v>
      </c>
      <c r="C39" s="1"/>
      <c r="D39" s="126" t="s">
        <v>2</v>
      </c>
      <c r="E39" s="126"/>
      <c r="F39" s="126"/>
      <c r="G39" s="126"/>
      <c r="H39" s="1"/>
      <c r="I39" s="1"/>
      <c r="J39" s="1"/>
      <c r="K39" s="1"/>
    </row>
    <row r="40" spans="1:14" x14ac:dyDescent="0.25">
      <c r="A40" s="1"/>
      <c r="B40" s="1"/>
      <c r="C40" s="1"/>
      <c r="D40" s="127"/>
      <c r="E40" s="127"/>
      <c r="F40" s="127"/>
      <c r="G40" s="127"/>
      <c r="H40" s="127"/>
      <c r="I40" s="127"/>
      <c r="J40" s="1"/>
      <c r="K40" s="1"/>
    </row>
    <row r="41" spans="1:14" x14ac:dyDescent="0.25">
      <c r="A41" s="1"/>
      <c r="B41" s="1" t="s">
        <v>3</v>
      </c>
      <c r="C41" s="1"/>
      <c r="D41" s="126" t="s">
        <v>4</v>
      </c>
      <c r="E41" s="126"/>
      <c r="F41" s="126"/>
      <c r="G41" s="126"/>
      <c r="H41" s="1"/>
      <c r="I41" s="1"/>
      <c r="J41" s="1"/>
      <c r="K41" s="1"/>
    </row>
    <row r="42" spans="1:14" x14ac:dyDescent="0.25">
      <c r="A42" s="1"/>
      <c r="B42" s="1"/>
      <c r="C42" s="1"/>
      <c r="D42" s="128"/>
      <c r="E42" s="128"/>
      <c r="F42" s="128"/>
      <c r="G42" s="128"/>
      <c r="H42" s="3"/>
      <c r="I42" s="1"/>
      <c r="J42" s="1"/>
      <c r="K42" s="1"/>
    </row>
    <row r="43" spans="1:14" x14ac:dyDescent="0.25">
      <c r="A43" s="4" t="s">
        <v>5</v>
      </c>
      <c r="B43" s="4" t="s">
        <v>65</v>
      </c>
      <c r="C43" s="131" t="s">
        <v>7</v>
      </c>
      <c r="D43" s="5" t="s">
        <v>8</v>
      </c>
      <c r="E43" s="130" t="s">
        <v>9</v>
      </c>
      <c r="F43" s="130"/>
      <c r="G43" s="7" t="s">
        <v>10</v>
      </c>
      <c r="H43" s="130" t="s">
        <v>9</v>
      </c>
      <c r="I43" s="130"/>
      <c r="J43" s="7" t="s">
        <v>10</v>
      </c>
      <c r="K43" s="7" t="s">
        <v>11</v>
      </c>
      <c r="L43" s="4" t="s">
        <v>12</v>
      </c>
      <c r="M43" s="8" t="s">
        <v>13</v>
      </c>
      <c r="N43" s="4" t="s">
        <v>14</v>
      </c>
    </row>
    <row r="44" spans="1:14" x14ac:dyDescent="0.25">
      <c r="A44" s="9" t="s">
        <v>15</v>
      </c>
      <c r="B44" s="13" t="s">
        <v>16</v>
      </c>
      <c r="C44" s="131"/>
      <c r="D44" s="10" t="s">
        <v>17</v>
      </c>
      <c r="E44" s="11" t="s">
        <v>18</v>
      </c>
      <c r="F44" s="9" t="s">
        <v>19</v>
      </c>
      <c r="G44" s="12" t="s">
        <v>20</v>
      </c>
      <c r="H44" s="11" t="s">
        <v>18</v>
      </c>
      <c r="I44" s="9" t="s">
        <v>19</v>
      </c>
      <c r="J44" s="12" t="s">
        <v>21</v>
      </c>
      <c r="K44" s="12" t="s">
        <v>22</v>
      </c>
      <c r="L44" s="9" t="s">
        <v>23</v>
      </c>
      <c r="M44" s="53" t="s">
        <v>24</v>
      </c>
      <c r="N44" s="9" t="s">
        <v>25</v>
      </c>
    </row>
    <row r="45" spans="1:14" x14ac:dyDescent="0.25">
      <c r="A45" s="54">
        <v>1</v>
      </c>
      <c r="B45" s="16" t="s">
        <v>66</v>
      </c>
      <c r="C45" s="6" t="s">
        <v>27</v>
      </c>
      <c r="D45" s="55">
        <v>37</v>
      </c>
      <c r="E45" s="6">
        <v>22.67</v>
      </c>
      <c r="F45" s="19">
        <v>22.19</v>
      </c>
      <c r="G45" s="20">
        <f t="shared" ref="G45:G66" si="4">IF(E45&lt;F45,F45,E45)</f>
        <v>22.67</v>
      </c>
      <c r="H45" s="19">
        <v>20.6</v>
      </c>
      <c r="I45" s="19">
        <v>20.03</v>
      </c>
      <c r="J45" s="20">
        <f t="shared" ref="J45:J66" si="5">IF(H45&lt;I45,I45,H45)</f>
        <v>20.6</v>
      </c>
      <c r="K45" s="20">
        <f t="shared" ref="K45:K66" si="6">IF(G45&lt;J45,G45,J45)</f>
        <v>20.6</v>
      </c>
      <c r="L45" s="6">
        <v>1</v>
      </c>
      <c r="M45" s="6">
        <v>10</v>
      </c>
      <c r="N45" s="56">
        <f t="shared" ref="N45:N68" si="7">D45+M45</f>
        <v>47</v>
      </c>
    </row>
    <row r="46" spans="1:14" x14ac:dyDescent="0.25">
      <c r="A46" s="54">
        <v>6</v>
      </c>
      <c r="B46" s="16" t="s">
        <v>29</v>
      </c>
      <c r="C46" s="6" t="s">
        <v>27</v>
      </c>
      <c r="D46" s="55">
        <v>37</v>
      </c>
      <c r="E46" s="19">
        <v>20.87</v>
      </c>
      <c r="F46" s="19">
        <v>22.18</v>
      </c>
      <c r="G46" s="20">
        <f t="shared" si="4"/>
        <v>22.18</v>
      </c>
      <c r="H46" s="6">
        <v>19.899999999999999</v>
      </c>
      <c r="I46" s="19">
        <v>21.11</v>
      </c>
      <c r="J46" s="20">
        <f t="shared" si="5"/>
        <v>21.11</v>
      </c>
      <c r="K46" s="20">
        <f t="shared" si="6"/>
        <v>21.11</v>
      </c>
      <c r="L46" s="6">
        <v>2</v>
      </c>
      <c r="M46" s="6">
        <v>9</v>
      </c>
      <c r="N46" s="56">
        <f t="shared" si="7"/>
        <v>46</v>
      </c>
    </row>
    <row r="47" spans="1:14" x14ac:dyDescent="0.25">
      <c r="A47" s="54">
        <v>4</v>
      </c>
      <c r="B47" s="16" t="s">
        <v>30</v>
      </c>
      <c r="C47" s="6" t="s">
        <v>27</v>
      </c>
      <c r="D47" s="55">
        <v>28</v>
      </c>
      <c r="E47" s="6">
        <v>23.48</v>
      </c>
      <c r="F47" s="19">
        <v>23.24</v>
      </c>
      <c r="G47" s="20">
        <f t="shared" si="4"/>
        <v>23.48</v>
      </c>
      <c r="H47" s="19">
        <v>22.51</v>
      </c>
      <c r="I47" s="19">
        <v>22.42</v>
      </c>
      <c r="J47" s="20">
        <f t="shared" si="5"/>
        <v>22.51</v>
      </c>
      <c r="K47" s="20">
        <f t="shared" si="6"/>
        <v>22.51</v>
      </c>
      <c r="L47" s="6">
        <v>3</v>
      </c>
      <c r="M47" s="6">
        <v>8</v>
      </c>
      <c r="N47" s="56">
        <f t="shared" si="7"/>
        <v>36</v>
      </c>
    </row>
    <row r="48" spans="1:14" x14ac:dyDescent="0.25">
      <c r="A48" s="15">
        <v>8</v>
      </c>
      <c r="B48" s="16" t="s">
        <v>67</v>
      </c>
      <c r="C48" s="6" t="s">
        <v>68</v>
      </c>
      <c r="D48" s="57">
        <v>0</v>
      </c>
      <c r="E48" s="6">
        <v>23.81</v>
      </c>
      <c r="F48" s="19">
        <v>25.68</v>
      </c>
      <c r="G48" s="20">
        <f t="shared" si="4"/>
        <v>25.68</v>
      </c>
      <c r="H48" s="19">
        <v>21.64</v>
      </c>
      <c r="I48" s="19">
        <v>22.74</v>
      </c>
      <c r="J48" s="20">
        <f t="shared" si="5"/>
        <v>22.74</v>
      </c>
      <c r="K48" s="20">
        <f t="shared" si="6"/>
        <v>22.74</v>
      </c>
      <c r="L48" s="6">
        <v>4</v>
      </c>
      <c r="M48" s="6">
        <v>7</v>
      </c>
      <c r="N48" s="56">
        <f t="shared" si="7"/>
        <v>7</v>
      </c>
    </row>
    <row r="49" spans="1:14" x14ac:dyDescent="0.25">
      <c r="A49" s="15">
        <v>2</v>
      </c>
      <c r="B49" s="16" t="s">
        <v>31</v>
      </c>
      <c r="C49" s="6" t="s">
        <v>27</v>
      </c>
      <c r="D49" s="55">
        <v>7</v>
      </c>
      <c r="E49" s="19">
        <v>28.68</v>
      </c>
      <c r="F49" s="19">
        <v>26.31</v>
      </c>
      <c r="G49" s="20">
        <f t="shared" si="4"/>
        <v>28.68</v>
      </c>
      <c r="H49" s="18">
        <v>23.89</v>
      </c>
      <c r="I49" s="19">
        <v>24.26</v>
      </c>
      <c r="J49" s="31">
        <f t="shared" si="5"/>
        <v>24.26</v>
      </c>
      <c r="K49" s="20">
        <f t="shared" si="6"/>
        <v>24.26</v>
      </c>
      <c r="L49" s="6">
        <v>5</v>
      </c>
      <c r="M49" s="6">
        <v>6</v>
      </c>
      <c r="N49" s="56">
        <f t="shared" si="7"/>
        <v>13</v>
      </c>
    </row>
    <row r="50" spans="1:14" x14ac:dyDescent="0.25">
      <c r="A50" s="54">
        <v>5</v>
      </c>
      <c r="B50" s="16" t="s">
        <v>69</v>
      </c>
      <c r="C50" s="6" t="s">
        <v>34</v>
      </c>
      <c r="D50" s="58">
        <v>26</v>
      </c>
      <c r="E50" s="19">
        <v>31.7</v>
      </c>
      <c r="F50" s="19">
        <v>34.29</v>
      </c>
      <c r="G50" s="20">
        <f t="shared" si="4"/>
        <v>34.29</v>
      </c>
      <c r="H50" s="19">
        <v>24.64</v>
      </c>
      <c r="I50" s="19">
        <v>23.48</v>
      </c>
      <c r="J50" s="20">
        <f t="shared" si="5"/>
        <v>24.64</v>
      </c>
      <c r="K50" s="20">
        <f t="shared" si="6"/>
        <v>24.64</v>
      </c>
      <c r="L50" s="6">
        <v>6</v>
      </c>
      <c r="M50" s="6">
        <v>5</v>
      </c>
      <c r="N50" s="56">
        <f t="shared" si="7"/>
        <v>31</v>
      </c>
    </row>
    <row r="51" spans="1:14" x14ac:dyDescent="0.25">
      <c r="A51" s="15">
        <v>7</v>
      </c>
      <c r="B51" s="16" t="s">
        <v>70</v>
      </c>
      <c r="C51" s="6" t="s">
        <v>68</v>
      </c>
      <c r="D51" s="57">
        <v>0</v>
      </c>
      <c r="E51" s="6">
        <v>24.68</v>
      </c>
      <c r="F51" s="19">
        <v>25.51</v>
      </c>
      <c r="G51" s="20">
        <f t="shared" si="4"/>
        <v>25.51</v>
      </c>
      <c r="H51" s="19">
        <v>22.33</v>
      </c>
      <c r="I51" s="19">
        <v>24.72</v>
      </c>
      <c r="J51" s="20">
        <f t="shared" si="5"/>
        <v>24.72</v>
      </c>
      <c r="K51" s="20">
        <f t="shared" si="6"/>
        <v>24.72</v>
      </c>
      <c r="L51" s="54">
        <v>7</v>
      </c>
      <c r="M51" s="28">
        <v>0</v>
      </c>
      <c r="N51" s="56">
        <f t="shared" si="7"/>
        <v>0</v>
      </c>
    </row>
    <row r="52" spans="1:14" x14ac:dyDescent="0.25">
      <c r="A52" s="54">
        <v>3</v>
      </c>
      <c r="B52" s="16" t="s">
        <v>71</v>
      </c>
      <c r="C52" s="6" t="s">
        <v>68</v>
      </c>
      <c r="D52" s="55">
        <v>19</v>
      </c>
      <c r="E52" s="6">
        <v>25.83</v>
      </c>
      <c r="F52" s="18">
        <v>25.47</v>
      </c>
      <c r="G52" s="20">
        <f t="shared" si="4"/>
        <v>25.83</v>
      </c>
      <c r="H52" s="19">
        <v>26.94</v>
      </c>
      <c r="I52" s="19">
        <v>26.48</v>
      </c>
      <c r="J52" s="20">
        <f t="shared" si="5"/>
        <v>26.94</v>
      </c>
      <c r="K52" s="20">
        <f t="shared" si="6"/>
        <v>25.83</v>
      </c>
      <c r="L52" s="6">
        <v>8</v>
      </c>
      <c r="M52" s="6">
        <v>3</v>
      </c>
      <c r="N52" s="56">
        <f t="shared" si="7"/>
        <v>22</v>
      </c>
    </row>
    <row r="53" spans="1:14" x14ac:dyDescent="0.25">
      <c r="A53" s="6"/>
      <c r="B53" s="16" t="s">
        <v>72</v>
      </c>
      <c r="C53" s="6" t="s">
        <v>27</v>
      </c>
      <c r="D53" s="55">
        <v>15</v>
      </c>
      <c r="E53" s="6"/>
      <c r="F53" s="19"/>
      <c r="G53" s="20">
        <f t="shared" si="4"/>
        <v>0</v>
      </c>
      <c r="H53" s="19"/>
      <c r="I53" s="19"/>
      <c r="J53" s="20">
        <f t="shared" si="5"/>
        <v>0</v>
      </c>
      <c r="K53" s="20">
        <f t="shared" si="6"/>
        <v>0</v>
      </c>
      <c r="L53" s="6"/>
      <c r="M53" s="6"/>
      <c r="N53" s="56">
        <f t="shared" si="7"/>
        <v>15</v>
      </c>
    </row>
    <row r="54" spans="1:14" x14ac:dyDescent="0.25">
      <c r="A54" s="54"/>
      <c r="B54" s="16" t="s">
        <v>33</v>
      </c>
      <c r="C54" s="6" t="s">
        <v>34</v>
      </c>
      <c r="D54" s="58">
        <v>13</v>
      </c>
      <c r="E54" s="6"/>
      <c r="F54" s="19"/>
      <c r="G54" s="20">
        <f t="shared" si="4"/>
        <v>0</v>
      </c>
      <c r="H54" s="19"/>
      <c r="I54" s="18"/>
      <c r="J54" s="31">
        <f t="shared" si="5"/>
        <v>0</v>
      </c>
      <c r="K54" s="20">
        <f t="shared" si="6"/>
        <v>0</v>
      </c>
      <c r="L54" s="6"/>
      <c r="M54" s="6"/>
      <c r="N54" s="56">
        <f t="shared" si="7"/>
        <v>13</v>
      </c>
    </row>
    <row r="55" spans="1:14" x14ac:dyDescent="0.25">
      <c r="A55" s="54"/>
      <c r="B55" s="16" t="s">
        <v>73</v>
      </c>
      <c r="C55" s="6" t="s">
        <v>38</v>
      </c>
      <c r="D55" s="58">
        <v>10</v>
      </c>
      <c r="E55" s="19"/>
      <c r="F55" s="19"/>
      <c r="G55" s="20">
        <f t="shared" si="4"/>
        <v>0</v>
      </c>
      <c r="H55" s="6"/>
      <c r="I55" s="19"/>
      <c r="J55" s="20">
        <f t="shared" si="5"/>
        <v>0</v>
      </c>
      <c r="K55" s="20">
        <f t="shared" si="6"/>
        <v>0</v>
      </c>
      <c r="L55" s="6"/>
      <c r="M55" s="6"/>
      <c r="N55" s="56">
        <f t="shared" si="7"/>
        <v>10</v>
      </c>
    </row>
    <row r="56" spans="1:14" x14ac:dyDescent="0.25">
      <c r="A56" s="54"/>
      <c r="B56" s="16" t="s">
        <v>74</v>
      </c>
      <c r="C56" s="6" t="s">
        <v>42</v>
      </c>
      <c r="D56" s="55">
        <v>9</v>
      </c>
      <c r="E56" s="19"/>
      <c r="F56" s="19"/>
      <c r="G56" s="20">
        <f t="shared" si="4"/>
        <v>0</v>
      </c>
      <c r="H56" s="6"/>
      <c r="I56" s="6"/>
      <c r="J56" s="20">
        <f t="shared" si="5"/>
        <v>0</v>
      </c>
      <c r="K56" s="20">
        <f t="shared" si="6"/>
        <v>0</v>
      </c>
      <c r="L56" s="6"/>
      <c r="M56" s="6"/>
      <c r="N56" s="56">
        <f t="shared" si="7"/>
        <v>9</v>
      </c>
    </row>
    <row r="57" spans="1:14" x14ac:dyDescent="0.25">
      <c r="A57" s="54"/>
      <c r="B57" s="16" t="s">
        <v>37</v>
      </c>
      <c r="C57" s="6" t="s">
        <v>38</v>
      </c>
      <c r="D57" s="55">
        <v>8</v>
      </c>
      <c r="E57" s="19"/>
      <c r="F57" s="19"/>
      <c r="G57" s="20">
        <f t="shared" si="4"/>
        <v>0</v>
      </c>
      <c r="H57" s="6"/>
      <c r="I57" s="6"/>
      <c r="J57" s="20">
        <f t="shared" si="5"/>
        <v>0</v>
      </c>
      <c r="K57" s="20">
        <f t="shared" si="6"/>
        <v>0</v>
      </c>
      <c r="L57" s="6"/>
      <c r="M57" s="6"/>
      <c r="N57" s="56">
        <f t="shared" si="7"/>
        <v>8</v>
      </c>
    </row>
    <row r="58" spans="1:14" x14ac:dyDescent="0.25">
      <c r="A58" s="15"/>
      <c r="B58" s="16" t="s">
        <v>40</v>
      </c>
      <c r="C58" s="6" t="s">
        <v>27</v>
      </c>
      <c r="D58" s="55">
        <v>8</v>
      </c>
      <c r="E58" s="19"/>
      <c r="F58" s="19"/>
      <c r="G58" s="20">
        <f t="shared" si="4"/>
        <v>0</v>
      </c>
      <c r="H58" s="6"/>
      <c r="I58" s="6"/>
      <c r="J58" s="20">
        <f t="shared" si="5"/>
        <v>0</v>
      </c>
      <c r="K58" s="20">
        <f t="shared" si="6"/>
        <v>0</v>
      </c>
      <c r="L58" s="6"/>
      <c r="M58" s="6"/>
      <c r="N58" s="56">
        <f t="shared" si="7"/>
        <v>8</v>
      </c>
    </row>
    <row r="59" spans="1:14" x14ac:dyDescent="0.25">
      <c r="A59" s="15"/>
      <c r="B59" s="16" t="s">
        <v>75</v>
      </c>
      <c r="C59" s="6" t="s">
        <v>27</v>
      </c>
      <c r="D59" s="59">
        <v>7</v>
      </c>
      <c r="E59" s="19"/>
      <c r="F59" s="19"/>
      <c r="G59" s="20">
        <f t="shared" si="4"/>
        <v>0</v>
      </c>
      <c r="H59" s="6"/>
      <c r="I59" s="6"/>
      <c r="J59" s="20">
        <f t="shared" si="5"/>
        <v>0</v>
      </c>
      <c r="K59" s="20">
        <f t="shared" si="6"/>
        <v>0</v>
      </c>
      <c r="L59" s="6"/>
      <c r="M59" s="6"/>
      <c r="N59" s="56">
        <f t="shared" si="7"/>
        <v>7</v>
      </c>
    </row>
    <row r="60" spans="1:14" x14ac:dyDescent="0.25">
      <c r="A60" s="15"/>
      <c r="B60" s="16" t="s">
        <v>76</v>
      </c>
      <c r="C60" s="6" t="s">
        <v>77</v>
      </c>
      <c r="D60" s="55">
        <v>7</v>
      </c>
      <c r="E60" s="19"/>
      <c r="F60" s="19"/>
      <c r="G60" s="20">
        <f t="shared" si="4"/>
        <v>0</v>
      </c>
      <c r="H60" s="6"/>
      <c r="I60" s="6"/>
      <c r="J60" s="20">
        <f t="shared" si="5"/>
        <v>0</v>
      </c>
      <c r="K60" s="20">
        <f t="shared" si="6"/>
        <v>0</v>
      </c>
      <c r="L60" s="6"/>
      <c r="M60" s="6"/>
      <c r="N60" s="56">
        <f t="shared" si="7"/>
        <v>7</v>
      </c>
    </row>
    <row r="61" spans="1:14" x14ac:dyDescent="0.25">
      <c r="A61" s="15"/>
      <c r="B61" s="16" t="s">
        <v>78</v>
      </c>
      <c r="C61" s="6" t="s">
        <v>68</v>
      </c>
      <c r="D61" s="55">
        <v>6</v>
      </c>
      <c r="E61" s="19"/>
      <c r="F61" s="19"/>
      <c r="G61" s="20">
        <f t="shared" si="4"/>
        <v>0</v>
      </c>
      <c r="H61" s="6"/>
      <c r="I61" s="6"/>
      <c r="J61" s="20">
        <f t="shared" si="5"/>
        <v>0</v>
      </c>
      <c r="K61" s="20">
        <f t="shared" si="6"/>
        <v>0</v>
      </c>
      <c r="L61" s="6"/>
      <c r="M61" s="6"/>
      <c r="N61" s="56">
        <f t="shared" si="7"/>
        <v>6</v>
      </c>
    </row>
    <row r="62" spans="1:14" x14ac:dyDescent="0.25">
      <c r="A62" s="15"/>
      <c r="B62" s="16" t="s">
        <v>79</v>
      </c>
      <c r="C62" s="6" t="s">
        <v>42</v>
      </c>
      <c r="D62" s="55">
        <v>6</v>
      </c>
      <c r="E62" s="19"/>
      <c r="F62" s="19"/>
      <c r="G62" s="20">
        <f t="shared" si="4"/>
        <v>0</v>
      </c>
      <c r="H62" s="6"/>
      <c r="I62" s="6"/>
      <c r="J62" s="20">
        <f t="shared" si="5"/>
        <v>0</v>
      </c>
      <c r="K62" s="20">
        <f t="shared" si="6"/>
        <v>0</v>
      </c>
      <c r="L62" s="6"/>
      <c r="M62" s="6"/>
      <c r="N62" s="56">
        <f t="shared" si="7"/>
        <v>6</v>
      </c>
    </row>
    <row r="63" spans="1:14" x14ac:dyDescent="0.25">
      <c r="A63" s="15"/>
      <c r="B63" s="60" t="s">
        <v>32</v>
      </c>
      <c r="C63" s="61" t="s">
        <v>27</v>
      </c>
      <c r="D63" s="55">
        <v>4</v>
      </c>
      <c r="E63" s="19"/>
      <c r="F63" s="19"/>
      <c r="G63" s="20">
        <f t="shared" si="4"/>
        <v>0</v>
      </c>
      <c r="H63" s="6"/>
      <c r="I63" s="6"/>
      <c r="J63" s="20">
        <f t="shared" si="5"/>
        <v>0</v>
      </c>
      <c r="K63" s="20">
        <f t="shared" si="6"/>
        <v>0</v>
      </c>
      <c r="L63" s="6"/>
      <c r="M63" s="6"/>
      <c r="N63" s="56">
        <f t="shared" si="7"/>
        <v>4</v>
      </c>
    </row>
    <row r="64" spans="1:14" x14ac:dyDescent="0.25">
      <c r="A64" s="15"/>
      <c r="B64" s="16" t="s">
        <v>80</v>
      </c>
      <c r="C64" s="6" t="s">
        <v>34</v>
      </c>
      <c r="D64" s="55">
        <v>0</v>
      </c>
      <c r="E64" s="19"/>
      <c r="F64" s="19"/>
      <c r="G64" s="20">
        <f t="shared" si="4"/>
        <v>0</v>
      </c>
      <c r="H64" s="6"/>
      <c r="I64" s="6"/>
      <c r="J64" s="20">
        <f t="shared" si="5"/>
        <v>0</v>
      </c>
      <c r="K64" s="20">
        <f t="shared" si="6"/>
        <v>0</v>
      </c>
      <c r="L64" s="6"/>
      <c r="M64" s="6"/>
      <c r="N64" s="56">
        <f t="shared" si="7"/>
        <v>0</v>
      </c>
    </row>
    <row r="65" spans="1:14" x14ac:dyDescent="0.25">
      <c r="A65" s="15"/>
      <c r="B65" s="16"/>
      <c r="C65" s="6"/>
      <c r="D65" s="57"/>
      <c r="E65" s="19"/>
      <c r="F65" s="19"/>
      <c r="G65" s="20">
        <f t="shared" si="4"/>
        <v>0</v>
      </c>
      <c r="H65" s="6"/>
      <c r="I65" s="6"/>
      <c r="J65" s="20">
        <f t="shared" si="5"/>
        <v>0</v>
      </c>
      <c r="K65" s="20">
        <f t="shared" si="6"/>
        <v>0</v>
      </c>
      <c r="L65" s="6"/>
      <c r="M65" s="6"/>
      <c r="N65" s="56">
        <f t="shared" si="7"/>
        <v>0</v>
      </c>
    </row>
    <row r="66" spans="1:14" x14ac:dyDescent="0.25">
      <c r="A66" s="15"/>
      <c r="B66" s="16"/>
      <c r="C66" s="6"/>
      <c r="D66" s="57"/>
      <c r="E66" s="19"/>
      <c r="F66" s="19"/>
      <c r="G66" s="20">
        <f t="shared" si="4"/>
        <v>0</v>
      </c>
      <c r="H66" s="6"/>
      <c r="I66" s="6"/>
      <c r="J66" s="20">
        <f t="shared" si="5"/>
        <v>0</v>
      </c>
      <c r="K66" s="20">
        <f t="shared" si="6"/>
        <v>0</v>
      </c>
      <c r="L66" s="6"/>
      <c r="M66" s="6"/>
      <c r="N66" s="56">
        <f t="shared" si="7"/>
        <v>0</v>
      </c>
    </row>
    <row r="67" spans="1:14" x14ac:dyDescent="0.25">
      <c r="A67" s="54"/>
      <c r="B67" s="16"/>
      <c r="C67" s="6"/>
      <c r="D67" s="57"/>
      <c r="E67" s="19"/>
      <c r="F67" s="19"/>
      <c r="G67" s="20"/>
      <c r="H67" s="6"/>
      <c r="I67" s="6"/>
      <c r="J67" s="20"/>
      <c r="K67" s="20"/>
      <c r="L67" s="6"/>
      <c r="M67" s="6"/>
      <c r="N67" s="56">
        <f t="shared" si="7"/>
        <v>0</v>
      </c>
    </row>
    <row r="68" spans="1:14" x14ac:dyDescent="0.25">
      <c r="A68" s="54"/>
      <c r="B68" s="16"/>
      <c r="C68" s="6"/>
      <c r="D68" s="23"/>
      <c r="E68" s="19"/>
      <c r="F68" s="19"/>
      <c r="G68" s="20"/>
      <c r="H68" s="6"/>
      <c r="I68" s="6"/>
      <c r="J68" s="20"/>
      <c r="K68" s="20"/>
      <c r="L68" s="6"/>
      <c r="M68" s="6"/>
      <c r="N68" s="56">
        <f t="shared" si="7"/>
        <v>0</v>
      </c>
    </row>
    <row r="69" spans="1:14" x14ac:dyDescent="0.25">
      <c r="A69" s="2"/>
      <c r="B69" s="34" t="s">
        <v>45</v>
      </c>
      <c r="C69" s="2"/>
      <c r="D69" s="2"/>
      <c r="E69" s="35"/>
      <c r="F69" s="41" t="s">
        <v>46</v>
      </c>
      <c r="G69" s="35"/>
      <c r="H69" s="35"/>
      <c r="I69" s="35"/>
      <c r="J69" s="35"/>
      <c r="K69" s="42"/>
    </row>
    <row r="70" spans="1:14" x14ac:dyDescent="0.25">
      <c r="A70" s="4" t="s">
        <v>5</v>
      </c>
      <c r="B70" s="4" t="s">
        <v>65</v>
      </c>
      <c r="C70" s="129" t="s">
        <v>7</v>
      </c>
      <c r="D70" s="130" t="s">
        <v>9</v>
      </c>
      <c r="E70" s="130"/>
      <c r="F70" s="7" t="s">
        <v>11</v>
      </c>
      <c r="G70" s="35"/>
      <c r="H70" s="41" t="s">
        <v>81</v>
      </c>
      <c r="I70" s="35"/>
      <c r="J70" s="35"/>
      <c r="K70" s="42"/>
    </row>
    <row r="71" spans="1:14" x14ac:dyDescent="0.25">
      <c r="A71" s="9" t="s">
        <v>15</v>
      </c>
      <c r="B71" s="9" t="s">
        <v>16</v>
      </c>
      <c r="C71" s="129"/>
      <c r="D71" s="11" t="s">
        <v>18</v>
      </c>
      <c r="E71" s="9" t="s">
        <v>19</v>
      </c>
      <c r="F71" s="12" t="s">
        <v>22</v>
      </c>
      <c r="G71" s="35"/>
      <c r="H71" s="41"/>
      <c r="I71" s="35"/>
      <c r="J71" s="43" t="s">
        <v>82</v>
      </c>
      <c r="K71" s="43"/>
    </row>
    <row r="72" spans="1:14" x14ac:dyDescent="0.25">
      <c r="A72" s="54">
        <v>1</v>
      </c>
      <c r="B72" s="16" t="s">
        <v>66</v>
      </c>
      <c r="C72" s="6" t="s">
        <v>27</v>
      </c>
      <c r="D72" s="19">
        <v>20.6</v>
      </c>
      <c r="E72" s="19">
        <v>20.03</v>
      </c>
      <c r="F72" s="20">
        <f>IF(D72&lt;E72,E72,D72)</f>
        <v>20.6</v>
      </c>
      <c r="G72" s="45"/>
      <c r="H72" s="45"/>
      <c r="I72" s="45"/>
      <c r="J72" s="45"/>
      <c r="K72" s="62">
        <v>19.899999999999999</v>
      </c>
    </row>
    <row r="73" spans="1:14" x14ac:dyDescent="0.25">
      <c r="B73" s="1"/>
      <c r="C73" s="1"/>
      <c r="D73" s="1"/>
      <c r="E73" s="1"/>
      <c r="F73" s="1"/>
      <c r="G73" s="1"/>
      <c r="H73" s="1"/>
    </row>
    <row r="74" spans="1:14" x14ac:dyDescent="0.25">
      <c r="A74" s="1"/>
    </row>
    <row r="75" spans="1:14" x14ac:dyDescent="0.25">
      <c r="A75" s="63"/>
    </row>
  </sheetData>
  <sheetProtection selectLockedCells="1" selectUnlockedCells="1"/>
  <mergeCells count="18">
    <mergeCell ref="C43:C44"/>
    <mergeCell ref="E43:F43"/>
    <mergeCell ref="H43:I43"/>
    <mergeCell ref="C70:C71"/>
    <mergeCell ref="D70:E70"/>
    <mergeCell ref="C27:C28"/>
    <mergeCell ref="D27:E27"/>
    <mergeCell ref="D39:G39"/>
    <mergeCell ref="D40:I40"/>
    <mergeCell ref="D41:G41"/>
    <mergeCell ref="D42:G42"/>
    <mergeCell ref="D3:G3"/>
    <mergeCell ref="D4:I4"/>
    <mergeCell ref="D5:G5"/>
    <mergeCell ref="D6:G6"/>
    <mergeCell ref="C7:C8"/>
    <mergeCell ref="E7:F7"/>
    <mergeCell ref="H7:I7"/>
  </mergeCells>
  <pageMargins left="0.70833333333333337" right="0.7083333333333333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workbookViewId="0">
      <selection activeCell="P47" sqref="P47"/>
    </sheetView>
  </sheetViews>
  <sheetFormatPr defaultColWidth="8.7109375" defaultRowHeight="15" x14ac:dyDescent="0.25"/>
  <cols>
    <col min="1" max="1" width="23.28515625" customWidth="1"/>
    <col min="2" max="2" width="7.140625" customWidth="1"/>
    <col min="3" max="3" width="3.5703125" customWidth="1"/>
    <col min="4" max="4" width="5.28515625" customWidth="1"/>
    <col min="5" max="5" width="3.5703125" customWidth="1"/>
    <col min="6" max="6" width="5.28515625" customWidth="1"/>
    <col min="7" max="7" width="3.5703125" customWidth="1"/>
    <col min="8" max="8" width="5.28515625" customWidth="1"/>
    <col min="9" max="9" width="3.5703125" customWidth="1"/>
    <col min="10" max="10" width="5.28515625" customWidth="1"/>
    <col min="11" max="11" width="3.5703125" customWidth="1"/>
    <col min="12" max="12" width="5.28515625" customWidth="1"/>
    <col min="13" max="13" width="3.5703125" customWidth="1"/>
    <col min="14" max="14" width="5.28515625" customWidth="1"/>
    <col min="15" max="15" width="3.5703125" customWidth="1"/>
    <col min="16" max="16" width="5.28515625" customWidth="1"/>
    <col min="17" max="17" width="3.5703125" customWidth="1"/>
    <col min="18" max="18" width="5.28515625" customWidth="1"/>
    <col min="19" max="19" width="3.5703125" customWidth="1"/>
    <col min="20" max="20" width="5.28515625" customWidth="1"/>
    <col min="21" max="21" width="3.5703125" customWidth="1"/>
    <col min="22" max="22" width="5.28515625" customWidth="1"/>
    <col min="23" max="24" width="8.140625" customWidth="1"/>
  </cols>
  <sheetData>
    <row r="1" spans="1:24" x14ac:dyDescent="0.25">
      <c r="C1" s="132" t="s">
        <v>83</v>
      </c>
      <c r="D1" s="132"/>
      <c r="E1" s="132" t="s">
        <v>84</v>
      </c>
      <c r="F1" s="132"/>
      <c r="G1" s="132" t="s">
        <v>85</v>
      </c>
      <c r="H1" s="132"/>
      <c r="I1" s="132" t="s">
        <v>86</v>
      </c>
      <c r="J1" s="132"/>
      <c r="K1" s="132" t="s">
        <v>87</v>
      </c>
      <c r="L1" s="132"/>
      <c r="M1" s="132" t="s">
        <v>88</v>
      </c>
      <c r="N1" s="132"/>
      <c r="O1" s="132" t="s">
        <v>89</v>
      </c>
      <c r="P1" s="132"/>
      <c r="Q1" s="132" t="s">
        <v>90</v>
      </c>
      <c r="R1" s="132"/>
      <c r="S1" s="132" t="s">
        <v>91</v>
      </c>
      <c r="T1" s="132"/>
      <c r="U1" s="132" t="s">
        <v>92</v>
      </c>
      <c r="V1" s="132"/>
    </row>
    <row r="2" spans="1:24" x14ac:dyDescent="0.25">
      <c r="A2" s="64"/>
      <c r="B2" s="65"/>
      <c r="C2" s="133" t="s">
        <v>93</v>
      </c>
      <c r="D2" s="133"/>
      <c r="E2" s="134" t="s">
        <v>94</v>
      </c>
      <c r="F2" s="134"/>
      <c r="G2" s="133" t="s">
        <v>95</v>
      </c>
      <c r="H2" s="133"/>
      <c r="I2" s="133" t="s">
        <v>96</v>
      </c>
      <c r="J2" s="133"/>
      <c r="K2" s="133" t="s">
        <v>97</v>
      </c>
      <c r="L2" s="133"/>
      <c r="M2" s="133" t="s">
        <v>98</v>
      </c>
      <c r="N2" s="133"/>
      <c r="O2" s="134" t="s">
        <v>99</v>
      </c>
      <c r="P2" s="134"/>
      <c r="Q2" s="133" t="s">
        <v>100</v>
      </c>
      <c r="R2" s="133"/>
      <c r="S2" s="133" t="s">
        <v>101</v>
      </c>
      <c r="T2" s="133"/>
      <c r="U2" s="133" t="s">
        <v>102</v>
      </c>
      <c r="V2" s="133"/>
      <c r="W2" s="66" t="s">
        <v>14</v>
      </c>
      <c r="X2" s="67" t="s">
        <v>103</v>
      </c>
    </row>
    <row r="3" spans="1:24" ht="31.5" x14ac:dyDescent="0.25">
      <c r="A3" s="68" t="s">
        <v>104</v>
      </c>
      <c r="B3" s="69" t="s">
        <v>105</v>
      </c>
      <c r="C3" s="70" t="s">
        <v>103</v>
      </c>
      <c r="D3" s="71" t="s">
        <v>14</v>
      </c>
      <c r="E3" s="72" t="s">
        <v>103</v>
      </c>
      <c r="F3" s="73" t="s">
        <v>14</v>
      </c>
      <c r="G3" s="70" t="s">
        <v>103</v>
      </c>
      <c r="H3" s="71" t="s">
        <v>14</v>
      </c>
      <c r="I3" s="70" t="s">
        <v>103</v>
      </c>
      <c r="J3" s="71" t="s">
        <v>14</v>
      </c>
      <c r="K3" s="72" t="s">
        <v>103</v>
      </c>
      <c r="L3" s="73" t="s">
        <v>14</v>
      </c>
      <c r="M3" s="70" t="s">
        <v>103</v>
      </c>
      <c r="N3" s="71" t="s">
        <v>14</v>
      </c>
      <c r="O3" s="72" t="s">
        <v>103</v>
      </c>
      <c r="P3" s="73" t="s">
        <v>14</v>
      </c>
      <c r="Q3" s="70" t="s">
        <v>103</v>
      </c>
      <c r="R3" s="71" t="s">
        <v>14</v>
      </c>
      <c r="S3" s="70" t="s">
        <v>103</v>
      </c>
      <c r="T3" s="71" t="s">
        <v>14</v>
      </c>
      <c r="U3" s="72" t="s">
        <v>103</v>
      </c>
      <c r="V3" s="71" t="s">
        <v>14</v>
      </c>
      <c r="W3" s="74" t="s">
        <v>106</v>
      </c>
      <c r="X3" s="75" t="s">
        <v>106</v>
      </c>
    </row>
    <row r="4" spans="1:24" x14ac:dyDescent="0.25">
      <c r="A4" s="76" t="s">
        <v>29</v>
      </c>
      <c r="B4" s="77" t="s">
        <v>27</v>
      </c>
      <c r="C4" s="78">
        <v>4</v>
      </c>
      <c r="D4" s="69">
        <v>7</v>
      </c>
      <c r="E4" s="79">
        <v>1</v>
      </c>
      <c r="F4" s="80">
        <v>10</v>
      </c>
      <c r="G4" s="81" t="s">
        <v>107</v>
      </c>
      <c r="H4" s="69">
        <v>0</v>
      </c>
      <c r="I4" s="78">
        <v>1</v>
      </c>
      <c r="J4" s="80">
        <v>10</v>
      </c>
      <c r="K4" s="78">
        <v>1</v>
      </c>
      <c r="L4" s="69">
        <v>10</v>
      </c>
      <c r="M4" s="82">
        <v>2</v>
      </c>
      <c r="N4" s="69">
        <v>9</v>
      </c>
      <c r="O4" s="83"/>
      <c r="P4" s="84"/>
      <c r="Q4" s="78"/>
      <c r="R4" s="69"/>
      <c r="S4" s="78"/>
      <c r="T4" s="69"/>
      <c r="U4" s="85"/>
      <c r="V4" s="69"/>
      <c r="W4" s="86">
        <f t="shared" ref="W4:W5" si="0">D4+F4+H4+J4+L4+N4+P4+V4</f>
        <v>46</v>
      </c>
      <c r="X4" s="86"/>
    </row>
    <row r="5" spans="1:24" x14ac:dyDescent="0.25">
      <c r="A5" s="76" t="s">
        <v>66</v>
      </c>
      <c r="B5" s="77" t="s">
        <v>27</v>
      </c>
      <c r="C5" s="81">
        <v>1</v>
      </c>
      <c r="D5" s="87">
        <v>10</v>
      </c>
      <c r="E5" s="81">
        <v>3</v>
      </c>
      <c r="F5" s="88">
        <v>8</v>
      </c>
      <c r="G5" s="81">
        <v>6</v>
      </c>
      <c r="H5" s="88">
        <v>5</v>
      </c>
      <c r="I5" s="81">
        <v>4</v>
      </c>
      <c r="J5" s="88">
        <v>7</v>
      </c>
      <c r="K5" s="81">
        <v>4</v>
      </c>
      <c r="L5" s="87">
        <v>7</v>
      </c>
      <c r="M5" s="89">
        <v>1</v>
      </c>
      <c r="N5" s="87">
        <v>10</v>
      </c>
      <c r="O5" s="90"/>
      <c r="P5" s="91"/>
      <c r="Q5" s="81"/>
      <c r="R5" s="87"/>
      <c r="S5" s="81"/>
      <c r="T5" s="87"/>
      <c r="U5" s="92"/>
      <c r="V5" s="87"/>
      <c r="W5" s="93">
        <f t="shared" si="0"/>
        <v>47</v>
      </c>
      <c r="X5" s="94"/>
    </row>
    <row r="6" spans="1:24" x14ac:dyDescent="0.25">
      <c r="A6" s="76" t="s">
        <v>30</v>
      </c>
      <c r="B6" s="77" t="s">
        <v>27</v>
      </c>
      <c r="C6" s="81">
        <v>7</v>
      </c>
      <c r="D6" s="87">
        <v>4</v>
      </c>
      <c r="E6" s="81">
        <v>6</v>
      </c>
      <c r="F6" s="88">
        <v>5</v>
      </c>
      <c r="G6" s="95">
        <v>9</v>
      </c>
      <c r="H6" s="87">
        <v>2</v>
      </c>
      <c r="I6" s="81">
        <v>3</v>
      </c>
      <c r="J6" s="88">
        <v>8</v>
      </c>
      <c r="K6" s="81">
        <v>2</v>
      </c>
      <c r="L6" s="87">
        <v>9</v>
      </c>
      <c r="M6" s="89">
        <v>3</v>
      </c>
      <c r="N6" s="87">
        <v>8</v>
      </c>
      <c r="O6" s="90"/>
      <c r="P6" s="91"/>
      <c r="Q6" s="81"/>
      <c r="R6" s="87"/>
      <c r="S6" s="81"/>
      <c r="T6" s="87"/>
      <c r="U6" s="92"/>
      <c r="V6" s="87"/>
      <c r="W6" s="93">
        <f>D6+F6+H6+J6+L6+Y1906+P6+V6</f>
        <v>28</v>
      </c>
      <c r="X6" s="94"/>
    </row>
    <row r="7" spans="1:24" x14ac:dyDescent="0.25">
      <c r="A7" s="76" t="s">
        <v>69</v>
      </c>
      <c r="B7" s="77" t="s">
        <v>34</v>
      </c>
      <c r="C7" s="81">
        <v>8</v>
      </c>
      <c r="D7" s="87">
        <v>3</v>
      </c>
      <c r="E7" s="81">
        <v>2</v>
      </c>
      <c r="F7" s="88">
        <v>9</v>
      </c>
      <c r="G7" s="95">
        <v>8</v>
      </c>
      <c r="H7" s="87">
        <v>3</v>
      </c>
      <c r="I7" s="81">
        <v>6</v>
      </c>
      <c r="J7" s="88">
        <v>5</v>
      </c>
      <c r="K7" s="81">
        <v>5</v>
      </c>
      <c r="L7" s="87">
        <v>6</v>
      </c>
      <c r="M7" s="89">
        <v>6</v>
      </c>
      <c r="N7" s="87">
        <v>5</v>
      </c>
      <c r="O7" s="90"/>
      <c r="P7" s="91"/>
      <c r="Q7" s="81"/>
      <c r="R7" s="87"/>
      <c r="S7" s="81"/>
      <c r="T7" s="87"/>
      <c r="U7" s="92"/>
      <c r="V7" s="87"/>
      <c r="W7" s="93">
        <f t="shared" ref="W7:W8" si="1">D7+F7+H7+J7+L7+N7+P7+V7</f>
        <v>31</v>
      </c>
      <c r="X7" s="94"/>
    </row>
    <row r="8" spans="1:24" x14ac:dyDescent="0.25">
      <c r="A8" s="76" t="s">
        <v>71</v>
      </c>
      <c r="B8" s="77" t="s">
        <v>68</v>
      </c>
      <c r="C8" s="81">
        <v>6</v>
      </c>
      <c r="D8" s="87">
        <v>5</v>
      </c>
      <c r="E8" s="81" t="s">
        <v>108</v>
      </c>
      <c r="F8" s="88">
        <v>0</v>
      </c>
      <c r="G8" s="81" t="s">
        <v>108</v>
      </c>
      <c r="H8" s="88">
        <v>0</v>
      </c>
      <c r="I8" s="81">
        <v>2</v>
      </c>
      <c r="J8" s="88">
        <v>9</v>
      </c>
      <c r="K8" s="81">
        <v>6</v>
      </c>
      <c r="L8" s="87">
        <v>5</v>
      </c>
      <c r="M8" s="89">
        <v>8</v>
      </c>
      <c r="N8" s="87">
        <v>3</v>
      </c>
      <c r="O8" s="90"/>
      <c r="P8" s="91"/>
      <c r="Q8" s="81"/>
      <c r="R8" s="87"/>
      <c r="S8" s="81"/>
      <c r="T8" s="87"/>
      <c r="U8" s="92"/>
      <c r="V8" s="87"/>
      <c r="W8" s="93">
        <f t="shared" si="1"/>
        <v>22</v>
      </c>
      <c r="X8" s="94"/>
    </row>
    <row r="9" spans="1:24" x14ac:dyDescent="0.25">
      <c r="A9" s="76" t="s">
        <v>72</v>
      </c>
      <c r="B9" s="77" t="s">
        <v>27</v>
      </c>
      <c r="C9" s="81" t="s">
        <v>108</v>
      </c>
      <c r="D9" s="87">
        <v>0</v>
      </c>
      <c r="E9" s="81" t="s">
        <v>108</v>
      </c>
      <c r="F9" s="88">
        <v>0</v>
      </c>
      <c r="G9" s="81">
        <v>10</v>
      </c>
      <c r="H9" s="88">
        <v>1</v>
      </c>
      <c r="I9" s="81">
        <v>5</v>
      </c>
      <c r="J9" s="88">
        <v>6</v>
      </c>
      <c r="K9" s="81">
        <v>3</v>
      </c>
      <c r="L9" s="88">
        <v>8</v>
      </c>
      <c r="M9" s="81" t="s">
        <v>108</v>
      </c>
      <c r="N9" s="88">
        <v>0</v>
      </c>
      <c r="O9" s="90"/>
      <c r="P9" s="91"/>
      <c r="Q9" s="81"/>
      <c r="R9" s="87"/>
      <c r="S9" s="81"/>
      <c r="T9" s="87"/>
      <c r="U9" s="92"/>
      <c r="V9" s="87"/>
      <c r="W9" s="93">
        <f>D9+F9+H9+J9+L9+Y1909+P9+V9</f>
        <v>15</v>
      </c>
      <c r="X9" s="94"/>
    </row>
    <row r="10" spans="1:24" x14ac:dyDescent="0.25">
      <c r="A10" s="76" t="s">
        <v>33</v>
      </c>
      <c r="B10" s="77" t="s">
        <v>34</v>
      </c>
      <c r="C10" s="81">
        <v>2</v>
      </c>
      <c r="D10" s="88">
        <v>9</v>
      </c>
      <c r="E10" s="81" t="s">
        <v>108</v>
      </c>
      <c r="F10" s="88">
        <v>0</v>
      </c>
      <c r="G10" s="95">
        <v>7</v>
      </c>
      <c r="H10" s="87">
        <v>4</v>
      </c>
      <c r="I10" s="81" t="s">
        <v>108</v>
      </c>
      <c r="J10" s="88">
        <v>0</v>
      </c>
      <c r="K10" s="81" t="s">
        <v>108</v>
      </c>
      <c r="L10" s="88">
        <v>0</v>
      </c>
      <c r="M10" s="81" t="s">
        <v>108</v>
      </c>
      <c r="N10" s="88">
        <v>0</v>
      </c>
      <c r="O10" s="90"/>
      <c r="P10" s="91"/>
      <c r="Q10" s="81"/>
      <c r="R10" s="87"/>
      <c r="S10" s="81"/>
      <c r="T10" s="87"/>
      <c r="U10" s="92"/>
      <c r="V10" s="88"/>
      <c r="W10" s="93">
        <f t="shared" ref="W10:W15" si="2">D10+F10+H10+J10+L10+N10+P10+V10</f>
        <v>13</v>
      </c>
      <c r="X10" s="94"/>
    </row>
    <row r="11" spans="1:24" x14ac:dyDescent="0.25">
      <c r="A11" s="76" t="s">
        <v>73</v>
      </c>
      <c r="B11" s="77" t="s">
        <v>38</v>
      </c>
      <c r="C11" s="81" t="s">
        <v>108</v>
      </c>
      <c r="D11" s="88">
        <v>0</v>
      </c>
      <c r="E11" s="81" t="s">
        <v>108</v>
      </c>
      <c r="F11" s="88">
        <v>0</v>
      </c>
      <c r="G11" s="95">
        <v>1</v>
      </c>
      <c r="H11" s="87">
        <v>10</v>
      </c>
      <c r="I11" s="81" t="s">
        <v>108</v>
      </c>
      <c r="J11" s="88">
        <v>0</v>
      </c>
      <c r="K11" s="81" t="s">
        <v>108</v>
      </c>
      <c r="L11" s="88">
        <v>0</v>
      </c>
      <c r="M11" s="81" t="s">
        <v>108</v>
      </c>
      <c r="N11" s="88">
        <v>0</v>
      </c>
      <c r="O11" s="90"/>
      <c r="P11" s="91"/>
      <c r="Q11" s="81"/>
      <c r="R11" s="87"/>
      <c r="S11" s="81"/>
      <c r="T11" s="87"/>
      <c r="U11" s="92"/>
      <c r="V11" s="88"/>
      <c r="W11" s="93">
        <f t="shared" si="2"/>
        <v>10</v>
      </c>
      <c r="X11" s="94"/>
    </row>
    <row r="12" spans="1:24" x14ac:dyDescent="0.25">
      <c r="A12" s="76" t="s">
        <v>74</v>
      </c>
      <c r="B12" s="77" t="s">
        <v>42</v>
      </c>
      <c r="C12" s="81" t="s">
        <v>108</v>
      </c>
      <c r="D12" s="88">
        <v>0</v>
      </c>
      <c r="E12" s="81" t="s">
        <v>108</v>
      </c>
      <c r="F12" s="88">
        <v>0</v>
      </c>
      <c r="G12" s="81">
        <v>2</v>
      </c>
      <c r="H12" s="88">
        <v>9</v>
      </c>
      <c r="I12" s="81" t="s">
        <v>108</v>
      </c>
      <c r="J12" s="88">
        <v>0</v>
      </c>
      <c r="K12" s="81" t="s">
        <v>108</v>
      </c>
      <c r="L12" s="88">
        <v>0</v>
      </c>
      <c r="M12" s="81" t="s">
        <v>108</v>
      </c>
      <c r="N12" s="88">
        <v>0</v>
      </c>
      <c r="O12" s="90"/>
      <c r="P12" s="91"/>
      <c r="Q12" s="81"/>
      <c r="R12" s="87"/>
      <c r="S12" s="81"/>
      <c r="T12" s="87"/>
      <c r="U12" s="92"/>
      <c r="V12" s="88"/>
      <c r="W12" s="93">
        <f t="shared" si="2"/>
        <v>9</v>
      </c>
      <c r="X12" s="94"/>
    </row>
    <row r="13" spans="1:24" x14ac:dyDescent="0.25">
      <c r="A13" s="76" t="s">
        <v>37</v>
      </c>
      <c r="B13" s="77" t="s">
        <v>38</v>
      </c>
      <c r="C13" s="81" t="s">
        <v>108</v>
      </c>
      <c r="D13" s="88">
        <v>0</v>
      </c>
      <c r="E13" s="81" t="s">
        <v>108</v>
      </c>
      <c r="F13" s="88">
        <v>0</v>
      </c>
      <c r="G13" s="81">
        <v>3</v>
      </c>
      <c r="H13" s="88">
        <v>8</v>
      </c>
      <c r="I13" s="81" t="s">
        <v>108</v>
      </c>
      <c r="J13" s="88">
        <v>0</v>
      </c>
      <c r="K13" s="81" t="s">
        <v>108</v>
      </c>
      <c r="L13" s="88">
        <v>0</v>
      </c>
      <c r="M13" s="81" t="s">
        <v>108</v>
      </c>
      <c r="N13" s="88">
        <v>0</v>
      </c>
      <c r="O13" s="90"/>
      <c r="P13" s="91"/>
      <c r="Q13" s="81"/>
      <c r="R13" s="87"/>
      <c r="S13" s="81"/>
      <c r="T13" s="87"/>
      <c r="U13" s="92"/>
      <c r="V13" s="88"/>
      <c r="W13" s="93">
        <f t="shared" si="2"/>
        <v>8</v>
      </c>
      <c r="X13" s="96"/>
    </row>
    <row r="14" spans="1:24" x14ac:dyDescent="0.25">
      <c r="A14" s="76" t="s">
        <v>40</v>
      </c>
      <c r="B14" s="77" t="s">
        <v>27</v>
      </c>
      <c r="C14" s="81">
        <v>3</v>
      </c>
      <c r="D14" s="88">
        <v>8</v>
      </c>
      <c r="E14" s="81" t="s">
        <v>108</v>
      </c>
      <c r="F14" s="88">
        <v>0</v>
      </c>
      <c r="G14" s="81" t="s">
        <v>107</v>
      </c>
      <c r="H14" s="88">
        <v>0</v>
      </c>
      <c r="I14" s="81" t="s">
        <v>108</v>
      </c>
      <c r="J14" s="88">
        <v>0</v>
      </c>
      <c r="K14" s="81" t="s">
        <v>108</v>
      </c>
      <c r="L14" s="88">
        <v>0</v>
      </c>
      <c r="M14" s="81" t="s">
        <v>108</v>
      </c>
      <c r="N14" s="88">
        <v>0</v>
      </c>
      <c r="O14" s="90"/>
      <c r="P14" s="91"/>
      <c r="Q14" s="81"/>
      <c r="R14" s="87"/>
      <c r="S14" s="81"/>
      <c r="T14" s="87"/>
      <c r="U14" s="92"/>
      <c r="V14" s="88"/>
      <c r="W14" s="93">
        <f t="shared" si="2"/>
        <v>8</v>
      </c>
      <c r="X14" s="96"/>
    </row>
    <row r="15" spans="1:24" x14ac:dyDescent="0.25">
      <c r="A15" s="76" t="s">
        <v>75</v>
      </c>
      <c r="B15" s="77" t="s">
        <v>27</v>
      </c>
      <c r="C15" s="81">
        <v>9</v>
      </c>
      <c r="D15" s="97">
        <v>0</v>
      </c>
      <c r="E15" s="81">
        <v>4</v>
      </c>
      <c r="F15" s="88">
        <v>7</v>
      </c>
      <c r="G15" s="81" t="s">
        <v>108</v>
      </c>
      <c r="H15" s="88">
        <v>0</v>
      </c>
      <c r="I15" s="81" t="s">
        <v>108</v>
      </c>
      <c r="J15" s="88">
        <v>0</v>
      </c>
      <c r="K15" s="81" t="s">
        <v>108</v>
      </c>
      <c r="L15" s="88">
        <v>0</v>
      </c>
      <c r="M15" s="81" t="s">
        <v>108</v>
      </c>
      <c r="N15" s="88">
        <v>0</v>
      </c>
      <c r="O15" s="90"/>
      <c r="P15" s="91"/>
      <c r="Q15" s="81"/>
      <c r="R15" s="87"/>
      <c r="S15" s="81"/>
      <c r="T15" s="87"/>
      <c r="U15" s="92"/>
      <c r="V15" s="88"/>
      <c r="W15" s="93">
        <f t="shared" si="2"/>
        <v>7</v>
      </c>
      <c r="X15" s="94"/>
    </row>
    <row r="16" spans="1:24" x14ac:dyDescent="0.25">
      <c r="A16" s="76" t="s">
        <v>76</v>
      </c>
      <c r="B16" s="77" t="s">
        <v>77</v>
      </c>
      <c r="C16" s="81" t="s">
        <v>108</v>
      </c>
      <c r="D16" s="88">
        <v>0</v>
      </c>
      <c r="E16" s="81" t="s">
        <v>108</v>
      </c>
      <c r="F16" s="88">
        <v>0</v>
      </c>
      <c r="G16" s="81">
        <v>4</v>
      </c>
      <c r="H16" s="88">
        <v>7</v>
      </c>
      <c r="I16" s="81" t="s">
        <v>108</v>
      </c>
      <c r="J16" s="88">
        <v>0</v>
      </c>
      <c r="K16" s="81" t="s">
        <v>108</v>
      </c>
      <c r="L16" s="87">
        <v>0</v>
      </c>
      <c r="M16" s="81" t="s">
        <v>108</v>
      </c>
      <c r="N16" s="88">
        <v>0</v>
      </c>
      <c r="O16" s="90"/>
      <c r="P16" s="91"/>
      <c r="Q16" s="81"/>
      <c r="R16" s="87"/>
      <c r="S16" s="81"/>
      <c r="T16" s="87"/>
      <c r="U16" s="92"/>
      <c r="V16" s="88"/>
      <c r="W16" s="93">
        <f>D16+F16+H16+J16+L16+Y1916+P16+V16</f>
        <v>7</v>
      </c>
      <c r="X16" s="94"/>
    </row>
    <row r="17" spans="1:24" x14ac:dyDescent="0.25">
      <c r="A17" s="76" t="s">
        <v>31</v>
      </c>
      <c r="B17" s="77" t="s">
        <v>27</v>
      </c>
      <c r="C17" s="81">
        <v>10</v>
      </c>
      <c r="D17" s="88">
        <v>1</v>
      </c>
      <c r="E17" s="81">
        <v>5</v>
      </c>
      <c r="F17" s="88">
        <v>6</v>
      </c>
      <c r="G17" s="81" t="s">
        <v>108</v>
      </c>
      <c r="H17" s="88">
        <v>0</v>
      </c>
      <c r="I17" s="81" t="s">
        <v>108</v>
      </c>
      <c r="J17" s="88">
        <v>0</v>
      </c>
      <c r="K17" s="81" t="s">
        <v>108</v>
      </c>
      <c r="L17" s="88">
        <v>0</v>
      </c>
      <c r="M17" s="89">
        <v>5</v>
      </c>
      <c r="N17" s="87">
        <v>6</v>
      </c>
      <c r="O17" s="90"/>
      <c r="P17" s="91"/>
      <c r="Q17" s="81"/>
      <c r="R17" s="87"/>
      <c r="S17" s="81"/>
      <c r="T17" s="87"/>
      <c r="U17" s="92"/>
      <c r="V17" s="88"/>
      <c r="W17" s="93">
        <f t="shared" ref="W17:W18" si="3">D17+F17+H17+J17+L17+N17+P17+V17</f>
        <v>13</v>
      </c>
      <c r="X17" s="96"/>
    </row>
    <row r="18" spans="1:24" x14ac:dyDescent="0.25">
      <c r="A18" s="76" t="s">
        <v>78</v>
      </c>
      <c r="B18" s="77" t="s">
        <v>68</v>
      </c>
      <c r="C18" s="81">
        <v>5</v>
      </c>
      <c r="D18" s="88">
        <v>6</v>
      </c>
      <c r="E18" s="81" t="s">
        <v>108</v>
      </c>
      <c r="F18" s="88">
        <v>0</v>
      </c>
      <c r="G18" s="81" t="s">
        <v>108</v>
      </c>
      <c r="H18" s="88">
        <v>0</v>
      </c>
      <c r="I18" s="81" t="s">
        <v>108</v>
      </c>
      <c r="J18" s="88">
        <v>0</v>
      </c>
      <c r="K18" s="81" t="s">
        <v>108</v>
      </c>
      <c r="L18" s="88">
        <v>0</v>
      </c>
      <c r="M18" s="81" t="s">
        <v>108</v>
      </c>
      <c r="N18" s="88">
        <v>0</v>
      </c>
      <c r="O18" s="90"/>
      <c r="P18" s="91"/>
      <c r="Q18" s="81"/>
      <c r="R18" s="87"/>
      <c r="S18" s="81"/>
      <c r="T18" s="87"/>
      <c r="U18" s="92"/>
      <c r="V18" s="88"/>
      <c r="W18" s="93">
        <f t="shared" si="3"/>
        <v>6</v>
      </c>
      <c r="X18" s="96"/>
    </row>
    <row r="19" spans="1:24" x14ac:dyDescent="0.25">
      <c r="A19" s="76" t="s">
        <v>79</v>
      </c>
      <c r="B19" s="77" t="s">
        <v>42</v>
      </c>
      <c r="C19" s="81" t="s">
        <v>108</v>
      </c>
      <c r="D19" s="88">
        <v>0</v>
      </c>
      <c r="E19" s="81" t="s">
        <v>108</v>
      </c>
      <c r="F19" s="88">
        <v>0</v>
      </c>
      <c r="G19" s="81">
        <v>5</v>
      </c>
      <c r="H19" s="88">
        <v>6</v>
      </c>
      <c r="I19" s="81" t="s">
        <v>108</v>
      </c>
      <c r="J19" s="88">
        <v>0</v>
      </c>
      <c r="K19" s="81" t="s">
        <v>108</v>
      </c>
      <c r="L19" s="88">
        <v>0</v>
      </c>
      <c r="M19" s="81" t="s">
        <v>108</v>
      </c>
      <c r="N19" s="88">
        <v>0</v>
      </c>
      <c r="O19" s="90"/>
      <c r="P19" s="91"/>
      <c r="Q19" s="81"/>
      <c r="R19" s="87"/>
      <c r="S19" s="81"/>
      <c r="T19" s="87"/>
      <c r="U19" s="92"/>
      <c r="V19" s="88"/>
      <c r="W19" s="93">
        <f>D19+F19+H19+J19+L19+Y1919+P19+V19</f>
        <v>6</v>
      </c>
      <c r="X19" s="96"/>
    </row>
    <row r="20" spans="1:24" x14ac:dyDescent="0.25">
      <c r="A20" s="98" t="s">
        <v>32</v>
      </c>
      <c r="B20" s="99" t="s">
        <v>27</v>
      </c>
      <c r="C20" s="81" t="s">
        <v>108</v>
      </c>
      <c r="D20" s="88">
        <v>0</v>
      </c>
      <c r="E20" s="81" t="s">
        <v>108</v>
      </c>
      <c r="F20" s="88">
        <v>0</v>
      </c>
      <c r="G20" s="100" t="s">
        <v>108</v>
      </c>
      <c r="H20" s="101">
        <v>0</v>
      </c>
      <c r="I20" s="100">
        <v>7</v>
      </c>
      <c r="J20" s="101">
        <v>4</v>
      </c>
      <c r="K20" s="81" t="s">
        <v>108</v>
      </c>
      <c r="L20" s="88">
        <v>0</v>
      </c>
      <c r="M20" s="81" t="s">
        <v>108</v>
      </c>
      <c r="N20" s="88">
        <v>0</v>
      </c>
      <c r="O20" s="102"/>
      <c r="P20" s="103"/>
      <c r="Q20" s="104"/>
      <c r="R20" s="105"/>
      <c r="S20" s="104"/>
      <c r="T20" s="105"/>
      <c r="U20" s="106"/>
      <c r="V20" s="105"/>
      <c r="W20" s="93">
        <f>D20+F20+H20+J20+L20+N20+P20+V20</f>
        <v>4</v>
      </c>
      <c r="X20" s="96"/>
    </row>
    <row r="21" spans="1:24" x14ac:dyDescent="0.25">
      <c r="A21" s="76" t="s">
        <v>80</v>
      </c>
      <c r="B21" s="77" t="s">
        <v>34</v>
      </c>
      <c r="C21" s="81" t="s">
        <v>108</v>
      </c>
      <c r="D21" s="88">
        <v>0</v>
      </c>
      <c r="E21" s="81" t="s">
        <v>108</v>
      </c>
      <c r="F21" s="88">
        <v>0</v>
      </c>
      <c r="G21" s="95" t="s">
        <v>107</v>
      </c>
      <c r="H21" s="87">
        <v>0</v>
      </c>
      <c r="I21" s="81" t="s">
        <v>108</v>
      </c>
      <c r="J21" s="88">
        <v>0</v>
      </c>
      <c r="K21" s="81" t="s">
        <v>108</v>
      </c>
      <c r="L21" s="88">
        <v>0</v>
      </c>
      <c r="M21" s="100" t="s">
        <v>108</v>
      </c>
      <c r="N21" s="101">
        <v>0</v>
      </c>
      <c r="O21" s="90"/>
      <c r="P21" s="91"/>
      <c r="Q21" s="81"/>
      <c r="R21" s="87"/>
      <c r="S21" s="81"/>
      <c r="T21" s="87"/>
      <c r="U21" s="92"/>
      <c r="V21" s="87"/>
      <c r="W21" s="93">
        <f>D21+F21+H21+J21+L21+Y1921+P21+V21</f>
        <v>0</v>
      </c>
      <c r="X21" s="94"/>
    </row>
    <row r="22" spans="1:24" x14ac:dyDescent="0.25">
      <c r="A22" s="107" t="s">
        <v>67</v>
      </c>
      <c r="B22" s="108" t="s">
        <v>68</v>
      </c>
      <c r="C22" s="81" t="s">
        <v>108</v>
      </c>
      <c r="D22" s="88">
        <v>0</v>
      </c>
      <c r="E22" s="81" t="s">
        <v>108</v>
      </c>
      <c r="F22" s="88">
        <v>0</v>
      </c>
      <c r="G22" s="100" t="s">
        <v>108</v>
      </c>
      <c r="H22" s="101">
        <v>0</v>
      </c>
      <c r="I22" s="100" t="s">
        <v>108</v>
      </c>
      <c r="J22" s="101">
        <v>0</v>
      </c>
      <c r="K22" s="81" t="s">
        <v>108</v>
      </c>
      <c r="L22" s="88">
        <v>0</v>
      </c>
      <c r="M22" s="89">
        <v>4</v>
      </c>
      <c r="N22" s="87">
        <v>7</v>
      </c>
      <c r="O22" s="109"/>
      <c r="P22" s="91"/>
      <c r="Q22" s="110"/>
      <c r="R22" s="87"/>
      <c r="S22" s="110"/>
      <c r="T22" s="87"/>
      <c r="U22" s="92"/>
      <c r="V22" s="87"/>
      <c r="W22" s="93">
        <f t="shared" ref="W22:W24" si="4">D22+F22+H22+J22+L22+N22+P22+V22</f>
        <v>7</v>
      </c>
      <c r="X22" s="94"/>
    </row>
    <row r="23" spans="1:24" x14ac:dyDescent="0.25">
      <c r="A23" s="107" t="s">
        <v>70</v>
      </c>
      <c r="B23" s="108" t="s">
        <v>68</v>
      </c>
      <c r="C23" s="81" t="s">
        <v>108</v>
      </c>
      <c r="D23" s="88">
        <v>0</v>
      </c>
      <c r="E23" s="81" t="s">
        <v>108</v>
      </c>
      <c r="F23" s="88">
        <v>0</v>
      </c>
      <c r="G23" s="100" t="s">
        <v>108</v>
      </c>
      <c r="H23" s="101">
        <v>0</v>
      </c>
      <c r="I23" s="100" t="s">
        <v>108</v>
      </c>
      <c r="J23" s="101">
        <v>0</v>
      </c>
      <c r="K23" s="81" t="s">
        <v>108</v>
      </c>
      <c r="L23" s="88">
        <v>0</v>
      </c>
      <c r="M23" s="89">
        <v>7</v>
      </c>
      <c r="N23" s="111">
        <v>0</v>
      </c>
      <c r="O23" s="109"/>
      <c r="P23" s="91"/>
      <c r="Q23" s="110"/>
      <c r="R23" s="87"/>
      <c r="S23" s="110"/>
      <c r="T23" s="87"/>
      <c r="U23" s="92"/>
      <c r="V23" s="87"/>
      <c r="W23" s="93">
        <f t="shared" si="4"/>
        <v>0</v>
      </c>
      <c r="X23" s="94"/>
    </row>
    <row r="24" spans="1:24" x14ac:dyDescent="0.25">
      <c r="A24" s="112"/>
      <c r="B24" s="113"/>
      <c r="C24" s="114"/>
      <c r="D24" s="115"/>
      <c r="E24" s="116"/>
      <c r="F24" s="117"/>
      <c r="G24" s="118"/>
      <c r="H24" s="115"/>
      <c r="I24" s="114"/>
      <c r="J24" s="117"/>
      <c r="K24" s="114"/>
      <c r="L24" s="115"/>
      <c r="M24" s="119"/>
      <c r="N24" s="115"/>
      <c r="O24" s="120"/>
      <c r="P24" s="121"/>
      <c r="Q24" s="114"/>
      <c r="R24" s="115"/>
      <c r="S24" s="114"/>
      <c r="T24" s="115"/>
      <c r="U24" s="122"/>
      <c r="V24" s="115"/>
      <c r="W24" s="123">
        <f t="shared" si="4"/>
        <v>0</v>
      </c>
      <c r="X24" s="123"/>
    </row>
    <row r="26" spans="1:24" x14ac:dyDescent="0.25">
      <c r="B26" s="29"/>
      <c r="C26" s="1" t="s">
        <v>64</v>
      </c>
      <c r="D26" s="48"/>
    </row>
    <row r="32" spans="1:24" x14ac:dyDescent="0.25">
      <c r="C32" s="132" t="s">
        <v>83</v>
      </c>
      <c r="D32" s="132"/>
      <c r="E32" s="132" t="s">
        <v>84</v>
      </c>
      <c r="F32" s="132"/>
      <c r="G32" s="132" t="s">
        <v>85</v>
      </c>
      <c r="H32" s="132"/>
      <c r="I32" s="132" t="s">
        <v>86</v>
      </c>
      <c r="J32" s="132"/>
      <c r="K32" s="132" t="s">
        <v>87</v>
      </c>
      <c r="L32" s="132"/>
      <c r="M32" s="132" t="s">
        <v>88</v>
      </c>
      <c r="N32" s="132"/>
      <c r="O32" s="132" t="s">
        <v>89</v>
      </c>
      <c r="P32" s="132"/>
      <c r="Q32" s="132" t="s">
        <v>90</v>
      </c>
      <c r="R32" s="132"/>
      <c r="S32" s="132" t="s">
        <v>91</v>
      </c>
      <c r="T32" s="132"/>
      <c r="U32" s="132" t="s">
        <v>92</v>
      </c>
      <c r="V32" s="132"/>
    </row>
    <row r="33" spans="1:24" x14ac:dyDescent="0.25">
      <c r="A33" s="64"/>
      <c r="B33" s="65"/>
      <c r="C33" s="133" t="s">
        <v>93</v>
      </c>
      <c r="D33" s="133"/>
      <c r="E33" s="134" t="s">
        <v>94</v>
      </c>
      <c r="F33" s="134"/>
      <c r="G33" s="133" t="s">
        <v>95</v>
      </c>
      <c r="H33" s="133"/>
      <c r="I33" s="133" t="s">
        <v>96</v>
      </c>
      <c r="J33" s="133"/>
      <c r="K33" s="133" t="s">
        <v>97</v>
      </c>
      <c r="L33" s="133"/>
      <c r="M33" s="133" t="s">
        <v>98</v>
      </c>
      <c r="N33" s="133"/>
      <c r="O33" s="134" t="s">
        <v>99</v>
      </c>
      <c r="P33" s="134"/>
      <c r="Q33" s="133" t="s">
        <v>100</v>
      </c>
      <c r="R33" s="133"/>
      <c r="S33" s="133" t="s">
        <v>101</v>
      </c>
      <c r="T33" s="133"/>
      <c r="U33" s="133" t="s">
        <v>102</v>
      </c>
      <c r="V33" s="133"/>
      <c r="W33" s="66" t="s">
        <v>14</v>
      </c>
      <c r="X33" s="67" t="s">
        <v>103</v>
      </c>
    </row>
    <row r="34" spans="1:24" ht="31.5" x14ac:dyDescent="0.25">
      <c r="A34" s="68" t="s">
        <v>109</v>
      </c>
      <c r="B34" s="69" t="s">
        <v>105</v>
      </c>
      <c r="C34" s="70" t="s">
        <v>103</v>
      </c>
      <c r="D34" s="71" t="s">
        <v>14</v>
      </c>
      <c r="E34" s="72" t="s">
        <v>103</v>
      </c>
      <c r="F34" s="73" t="s">
        <v>14</v>
      </c>
      <c r="G34" s="70" t="s">
        <v>103</v>
      </c>
      <c r="H34" s="71" t="s">
        <v>14</v>
      </c>
      <c r="I34" s="70" t="s">
        <v>103</v>
      </c>
      <c r="J34" s="71" t="s">
        <v>14</v>
      </c>
      <c r="K34" s="72" t="s">
        <v>103</v>
      </c>
      <c r="L34" s="73" t="s">
        <v>14</v>
      </c>
      <c r="M34" s="70" t="s">
        <v>103</v>
      </c>
      <c r="N34" s="71" t="s">
        <v>14</v>
      </c>
      <c r="O34" s="72" t="s">
        <v>103</v>
      </c>
      <c r="P34" s="73" t="s">
        <v>14</v>
      </c>
      <c r="Q34" s="70" t="s">
        <v>103</v>
      </c>
      <c r="R34" s="71" t="s">
        <v>14</v>
      </c>
      <c r="S34" s="70" t="s">
        <v>103</v>
      </c>
      <c r="T34" s="71" t="s">
        <v>14</v>
      </c>
      <c r="U34" s="72" t="s">
        <v>103</v>
      </c>
      <c r="V34" s="71" t="s">
        <v>14</v>
      </c>
      <c r="W34" s="74" t="s">
        <v>106</v>
      </c>
      <c r="X34" s="75" t="s">
        <v>106</v>
      </c>
    </row>
    <row r="35" spans="1:24" x14ac:dyDescent="0.25">
      <c r="A35" s="76" t="s">
        <v>31</v>
      </c>
      <c r="B35" s="77" t="s">
        <v>27</v>
      </c>
      <c r="C35" s="78">
        <v>6</v>
      </c>
      <c r="D35" s="69">
        <v>5</v>
      </c>
      <c r="E35" s="79">
        <v>2</v>
      </c>
      <c r="F35" s="80">
        <v>9</v>
      </c>
      <c r="G35" s="81">
        <v>8</v>
      </c>
      <c r="H35" s="69">
        <v>3</v>
      </c>
      <c r="I35" s="79">
        <v>1</v>
      </c>
      <c r="J35" s="80">
        <v>10</v>
      </c>
      <c r="K35" s="78">
        <v>1</v>
      </c>
      <c r="L35" s="69">
        <v>10</v>
      </c>
      <c r="M35" s="78">
        <v>5</v>
      </c>
      <c r="N35" s="69">
        <v>6</v>
      </c>
      <c r="O35" s="79"/>
      <c r="P35" s="80"/>
      <c r="Q35" s="78"/>
      <c r="R35" s="69"/>
      <c r="S35" s="78"/>
      <c r="T35" s="69"/>
      <c r="U35" s="85"/>
      <c r="V35" s="69"/>
      <c r="W35" s="86">
        <f t="shared" ref="W35:W44" si="5">D35+F35+H35+J35+L35+N35+P35+V35</f>
        <v>43</v>
      </c>
      <c r="X35" s="86"/>
    </row>
    <row r="36" spans="1:24" x14ac:dyDescent="0.25">
      <c r="A36" s="76" t="s">
        <v>32</v>
      </c>
      <c r="B36" s="77" t="s">
        <v>27</v>
      </c>
      <c r="C36" s="81">
        <v>5</v>
      </c>
      <c r="D36" s="87">
        <v>6</v>
      </c>
      <c r="E36" s="81">
        <v>5</v>
      </c>
      <c r="F36" s="88">
        <v>6</v>
      </c>
      <c r="G36" s="81">
        <v>3</v>
      </c>
      <c r="H36" s="88">
        <v>8</v>
      </c>
      <c r="I36" s="81">
        <v>3</v>
      </c>
      <c r="J36" s="88">
        <v>8</v>
      </c>
      <c r="K36" s="81">
        <v>3</v>
      </c>
      <c r="L36" s="87">
        <v>8</v>
      </c>
      <c r="M36" s="81">
        <v>6</v>
      </c>
      <c r="N36" s="111">
        <v>0</v>
      </c>
      <c r="O36" s="81"/>
      <c r="P36" s="87"/>
      <c r="Q36" s="81"/>
      <c r="R36" s="87"/>
      <c r="S36" s="81"/>
      <c r="T36" s="87"/>
      <c r="U36" s="92"/>
      <c r="V36" s="87"/>
      <c r="W36" s="93">
        <f t="shared" si="5"/>
        <v>36</v>
      </c>
      <c r="X36" s="94"/>
    </row>
    <row r="37" spans="1:24" x14ac:dyDescent="0.25">
      <c r="A37" s="76" t="s">
        <v>30</v>
      </c>
      <c r="B37" s="77" t="s">
        <v>27</v>
      </c>
      <c r="C37" s="81">
        <v>9</v>
      </c>
      <c r="D37" s="87">
        <v>2</v>
      </c>
      <c r="E37" s="81">
        <v>6</v>
      </c>
      <c r="F37" s="88">
        <v>5</v>
      </c>
      <c r="G37" s="81">
        <v>5</v>
      </c>
      <c r="H37" s="88">
        <v>6</v>
      </c>
      <c r="I37" s="81">
        <v>4</v>
      </c>
      <c r="J37" s="88">
        <v>7</v>
      </c>
      <c r="K37" s="81">
        <v>4</v>
      </c>
      <c r="L37" s="88">
        <v>7</v>
      </c>
      <c r="M37" s="81">
        <v>4</v>
      </c>
      <c r="N37" s="87">
        <v>7</v>
      </c>
      <c r="O37" s="81"/>
      <c r="P37" s="87"/>
      <c r="Q37" s="81"/>
      <c r="R37" s="87"/>
      <c r="S37" s="81"/>
      <c r="T37" s="87"/>
      <c r="U37" s="92"/>
      <c r="V37" s="87"/>
      <c r="W37" s="93">
        <f t="shared" si="5"/>
        <v>34</v>
      </c>
      <c r="X37" s="94"/>
    </row>
    <row r="38" spans="1:24" x14ac:dyDescent="0.25">
      <c r="A38" s="76" t="s">
        <v>28</v>
      </c>
      <c r="B38" s="77" t="s">
        <v>27</v>
      </c>
      <c r="C38" s="81">
        <v>3</v>
      </c>
      <c r="D38" s="87">
        <v>8</v>
      </c>
      <c r="E38" s="81">
        <v>3</v>
      </c>
      <c r="F38" s="88">
        <v>8</v>
      </c>
      <c r="G38" s="81" t="s">
        <v>108</v>
      </c>
      <c r="H38" s="88">
        <v>0</v>
      </c>
      <c r="I38" s="81">
        <v>2</v>
      </c>
      <c r="J38" s="88">
        <v>9</v>
      </c>
      <c r="K38" s="81" t="s">
        <v>108</v>
      </c>
      <c r="L38" s="88">
        <v>0</v>
      </c>
      <c r="M38" s="81">
        <v>2</v>
      </c>
      <c r="N38" s="87">
        <v>9</v>
      </c>
      <c r="O38" s="81"/>
      <c r="P38" s="87"/>
      <c r="Q38" s="81"/>
      <c r="R38" s="87"/>
      <c r="S38" s="81"/>
      <c r="T38" s="87"/>
      <c r="U38" s="92"/>
      <c r="V38" s="87"/>
      <c r="W38" s="93">
        <f t="shared" si="5"/>
        <v>34</v>
      </c>
      <c r="X38" s="94"/>
    </row>
    <row r="39" spans="1:24" x14ac:dyDescent="0.25">
      <c r="A39" s="76" t="s">
        <v>29</v>
      </c>
      <c r="B39" s="77" t="s">
        <v>27</v>
      </c>
      <c r="C39" s="81">
        <v>11</v>
      </c>
      <c r="D39" s="87">
        <v>0</v>
      </c>
      <c r="E39" s="81">
        <v>1</v>
      </c>
      <c r="F39" s="88">
        <v>10</v>
      </c>
      <c r="G39" s="95">
        <v>9</v>
      </c>
      <c r="H39" s="87">
        <v>2</v>
      </c>
      <c r="I39" s="81">
        <v>6</v>
      </c>
      <c r="J39" s="97">
        <v>0</v>
      </c>
      <c r="K39" s="81">
        <v>2</v>
      </c>
      <c r="L39" s="87">
        <v>9</v>
      </c>
      <c r="M39" s="81">
        <v>3</v>
      </c>
      <c r="N39" s="87">
        <v>8</v>
      </c>
      <c r="O39" s="81"/>
      <c r="P39" s="87"/>
      <c r="Q39" s="81"/>
      <c r="R39" s="87"/>
      <c r="S39" s="81"/>
      <c r="T39" s="87"/>
      <c r="U39" s="92"/>
      <c r="V39" s="87"/>
      <c r="W39" s="93">
        <f t="shared" si="5"/>
        <v>29</v>
      </c>
      <c r="X39" s="94"/>
    </row>
    <row r="40" spans="1:24" x14ac:dyDescent="0.25">
      <c r="A40" s="76" t="s">
        <v>33</v>
      </c>
      <c r="B40" s="77" t="s">
        <v>34</v>
      </c>
      <c r="C40" s="81">
        <v>1</v>
      </c>
      <c r="D40" s="87">
        <v>10</v>
      </c>
      <c r="E40" s="81" t="s">
        <v>108</v>
      </c>
      <c r="F40" s="88">
        <v>0</v>
      </c>
      <c r="G40" s="81">
        <v>1</v>
      </c>
      <c r="H40" s="88">
        <v>10</v>
      </c>
      <c r="I40" s="81" t="s">
        <v>108</v>
      </c>
      <c r="J40" s="88">
        <v>0</v>
      </c>
      <c r="K40" s="81" t="s">
        <v>108</v>
      </c>
      <c r="L40" s="88">
        <v>0</v>
      </c>
      <c r="M40" s="81" t="s">
        <v>108</v>
      </c>
      <c r="N40" s="88">
        <v>0</v>
      </c>
      <c r="O40" s="81"/>
      <c r="P40" s="87"/>
      <c r="Q40" s="81"/>
      <c r="R40" s="87"/>
      <c r="S40" s="81"/>
      <c r="T40" s="87"/>
      <c r="U40" s="92"/>
      <c r="V40" s="87"/>
      <c r="W40" s="93">
        <f t="shared" si="5"/>
        <v>20</v>
      </c>
      <c r="X40" s="94"/>
    </row>
    <row r="41" spans="1:24" x14ac:dyDescent="0.25">
      <c r="A41" s="76" t="s">
        <v>35</v>
      </c>
      <c r="B41" s="77" t="s">
        <v>27</v>
      </c>
      <c r="C41" s="81">
        <v>4</v>
      </c>
      <c r="D41" s="88">
        <v>7</v>
      </c>
      <c r="E41" s="81">
        <v>4</v>
      </c>
      <c r="F41" s="88">
        <v>7</v>
      </c>
      <c r="G41" s="95" t="s">
        <v>108</v>
      </c>
      <c r="H41" s="87">
        <v>0</v>
      </c>
      <c r="I41" s="81" t="s">
        <v>108</v>
      </c>
      <c r="J41" s="88">
        <v>0</v>
      </c>
      <c r="K41" s="81" t="s">
        <v>108</v>
      </c>
      <c r="L41" s="87">
        <v>0</v>
      </c>
      <c r="M41" s="81" t="s">
        <v>108</v>
      </c>
      <c r="N41" s="87">
        <v>0</v>
      </c>
      <c r="O41" s="81"/>
      <c r="P41" s="87"/>
      <c r="Q41" s="81"/>
      <c r="R41" s="87"/>
      <c r="S41" s="81"/>
      <c r="T41" s="87"/>
      <c r="U41" s="92"/>
      <c r="V41" s="88"/>
      <c r="W41" s="93">
        <f t="shared" si="5"/>
        <v>14</v>
      </c>
      <c r="X41" s="94"/>
    </row>
    <row r="42" spans="1:24" x14ac:dyDescent="0.25">
      <c r="A42" s="76" t="s">
        <v>36</v>
      </c>
      <c r="B42" s="77" t="s">
        <v>27</v>
      </c>
      <c r="C42" s="81">
        <v>2</v>
      </c>
      <c r="D42" s="88">
        <v>9</v>
      </c>
      <c r="E42" s="81" t="s">
        <v>108</v>
      </c>
      <c r="F42" s="88">
        <v>0</v>
      </c>
      <c r="G42" s="95" t="s">
        <v>108</v>
      </c>
      <c r="H42" s="87">
        <v>0</v>
      </c>
      <c r="I42" s="81" t="s">
        <v>108</v>
      </c>
      <c r="J42" s="88">
        <v>0</v>
      </c>
      <c r="K42" s="81" t="s">
        <v>108</v>
      </c>
      <c r="L42" s="88">
        <v>0</v>
      </c>
      <c r="M42" s="81" t="s">
        <v>108</v>
      </c>
      <c r="N42" s="88">
        <v>0</v>
      </c>
      <c r="O42" s="81"/>
      <c r="P42" s="87"/>
      <c r="Q42" s="81"/>
      <c r="R42" s="87"/>
      <c r="S42" s="81"/>
      <c r="T42" s="87"/>
      <c r="U42" s="92"/>
      <c r="V42" s="88"/>
      <c r="W42" s="93">
        <f t="shared" si="5"/>
        <v>9</v>
      </c>
      <c r="X42" s="94"/>
    </row>
    <row r="43" spans="1:24" x14ac:dyDescent="0.25">
      <c r="A43" s="76" t="s">
        <v>37</v>
      </c>
      <c r="B43" s="77" t="s">
        <v>38</v>
      </c>
      <c r="C43" s="81" t="s">
        <v>108</v>
      </c>
      <c r="D43" s="88">
        <v>0</v>
      </c>
      <c r="E43" s="81" t="s">
        <v>108</v>
      </c>
      <c r="F43" s="88">
        <v>0</v>
      </c>
      <c r="G43" s="81">
        <v>2</v>
      </c>
      <c r="H43" s="88">
        <v>9</v>
      </c>
      <c r="I43" s="81" t="s">
        <v>108</v>
      </c>
      <c r="J43" s="88">
        <v>0</v>
      </c>
      <c r="K43" s="81" t="s">
        <v>108</v>
      </c>
      <c r="L43" s="88">
        <v>0</v>
      </c>
      <c r="M43" s="81" t="s">
        <v>108</v>
      </c>
      <c r="N43" s="88">
        <v>0</v>
      </c>
      <c r="O43" s="81"/>
      <c r="P43" s="87"/>
      <c r="Q43" s="81"/>
      <c r="R43" s="87"/>
      <c r="S43" s="81"/>
      <c r="T43" s="87"/>
      <c r="U43" s="92"/>
      <c r="V43" s="88"/>
      <c r="W43" s="93">
        <f t="shared" si="5"/>
        <v>9</v>
      </c>
      <c r="X43" s="94"/>
    </row>
    <row r="44" spans="1:24" x14ac:dyDescent="0.25">
      <c r="A44" s="76" t="s">
        <v>39</v>
      </c>
      <c r="B44" s="77" t="s">
        <v>27</v>
      </c>
      <c r="C44" s="81">
        <v>8</v>
      </c>
      <c r="D44" s="88">
        <v>3</v>
      </c>
      <c r="E44" s="81" t="s">
        <v>108</v>
      </c>
      <c r="F44" s="88">
        <v>0</v>
      </c>
      <c r="G44" s="81">
        <v>6</v>
      </c>
      <c r="H44" s="88">
        <v>5</v>
      </c>
      <c r="I44" s="81">
        <v>5</v>
      </c>
      <c r="J44" s="97">
        <v>0</v>
      </c>
      <c r="K44" s="81" t="s">
        <v>108</v>
      </c>
      <c r="L44" s="88">
        <v>0</v>
      </c>
      <c r="M44" s="81" t="s">
        <v>108</v>
      </c>
      <c r="N44" s="88">
        <v>0</v>
      </c>
      <c r="O44" s="81"/>
      <c r="P44" s="87"/>
      <c r="Q44" s="81"/>
      <c r="R44" s="87"/>
      <c r="S44" s="81"/>
      <c r="T44" s="87"/>
      <c r="U44" s="92"/>
      <c r="V44" s="88"/>
      <c r="W44" s="93">
        <f t="shared" si="5"/>
        <v>8</v>
      </c>
      <c r="X44" s="96"/>
    </row>
    <row r="45" spans="1:24" x14ac:dyDescent="0.25">
      <c r="A45" s="76" t="s">
        <v>40</v>
      </c>
      <c r="B45" s="77" t="s">
        <v>27</v>
      </c>
      <c r="C45" s="81">
        <v>7</v>
      </c>
      <c r="D45" s="88">
        <v>4</v>
      </c>
      <c r="E45" s="81" t="s">
        <v>108</v>
      </c>
      <c r="F45" s="88">
        <v>0</v>
      </c>
      <c r="G45" s="81">
        <v>7</v>
      </c>
      <c r="H45" s="88">
        <v>4</v>
      </c>
      <c r="I45" s="81" t="s">
        <v>108</v>
      </c>
      <c r="J45" s="88">
        <v>0</v>
      </c>
      <c r="K45" s="81" t="s">
        <v>108</v>
      </c>
      <c r="L45" s="88">
        <v>0</v>
      </c>
      <c r="M45" s="81" t="s">
        <v>108</v>
      </c>
      <c r="N45" s="88">
        <v>0</v>
      </c>
      <c r="O45" s="81"/>
      <c r="P45" s="87"/>
      <c r="Q45" s="81"/>
      <c r="R45" s="87"/>
      <c r="S45" s="81"/>
      <c r="T45" s="87"/>
      <c r="U45" s="92"/>
      <c r="V45" s="88"/>
      <c r="W45" s="93">
        <f>D45+F45+H45+J45+L45+Y1945+P45+V45</f>
        <v>8</v>
      </c>
      <c r="X45" s="96"/>
    </row>
    <row r="46" spans="1:24" x14ac:dyDescent="0.25">
      <c r="A46" s="76" t="s">
        <v>41</v>
      </c>
      <c r="B46" s="77" t="s">
        <v>42</v>
      </c>
      <c r="C46" s="81" t="s">
        <v>108</v>
      </c>
      <c r="D46" s="88">
        <v>0</v>
      </c>
      <c r="E46" s="81" t="s">
        <v>108</v>
      </c>
      <c r="F46" s="88">
        <v>0</v>
      </c>
      <c r="G46" s="81">
        <v>4</v>
      </c>
      <c r="H46" s="88">
        <v>7</v>
      </c>
      <c r="I46" s="81" t="s">
        <v>108</v>
      </c>
      <c r="J46" s="88">
        <v>0</v>
      </c>
      <c r="K46" s="81" t="s">
        <v>108</v>
      </c>
      <c r="L46" s="88">
        <v>0</v>
      </c>
      <c r="M46" s="81" t="s">
        <v>108</v>
      </c>
      <c r="N46" s="88">
        <v>0</v>
      </c>
      <c r="O46" s="81"/>
      <c r="P46" s="87"/>
      <c r="Q46" s="81"/>
      <c r="R46" s="87"/>
      <c r="S46" s="81"/>
      <c r="T46" s="87"/>
      <c r="U46" s="92"/>
      <c r="V46" s="88"/>
      <c r="W46" s="93">
        <f t="shared" ref="W46:W47" si="6">D46+F46+H46+J46+L46+N46+P46+V46</f>
        <v>7</v>
      </c>
      <c r="X46" s="94"/>
    </row>
    <row r="47" spans="1:24" x14ac:dyDescent="0.25">
      <c r="A47" s="76" t="s">
        <v>44</v>
      </c>
      <c r="B47" s="77" t="s">
        <v>27</v>
      </c>
      <c r="C47" s="81">
        <v>10</v>
      </c>
      <c r="D47" s="88">
        <v>1</v>
      </c>
      <c r="E47" s="81" t="s">
        <v>108</v>
      </c>
      <c r="F47" s="88">
        <v>0</v>
      </c>
      <c r="G47" s="81" t="s">
        <v>108</v>
      </c>
      <c r="H47" s="88">
        <v>0</v>
      </c>
      <c r="I47" s="81" t="s">
        <v>108</v>
      </c>
      <c r="J47" s="88">
        <v>0</v>
      </c>
      <c r="K47" s="81" t="s">
        <v>108</v>
      </c>
      <c r="L47" s="88">
        <v>0</v>
      </c>
      <c r="M47" s="81" t="s">
        <v>108</v>
      </c>
      <c r="N47" s="88">
        <v>0</v>
      </c>
      <c r="O47" s="81"/>
      <c r="P47" s="87"/>
      <c r="Q47" s="81"/>
      <c r="R47" s="87"/>
      <c r="S47" s="81"/>
      <c r="T47" s="87"/>
      <c r="U47" s="92"/>
      <c r="V47" s="88"/>
      <c r="W47" s="93">
        <f t="shared" si="6"/>
        <v>1</v>
      </c>
      <c r="X47" s="94"/>
    </row>
    <row r="48" spans="1:24" x14ac:dyDescent="0.25">
      <c r="A48" s="76" t="s">
        <v>66</v>
      </c>
      <c r="B48" s="77" t="s">
        <v>27</v>
      </c>
      <c r="C48" s="81" t="s">
        <v>108</v>
      </c>
      <c r="D48" s="88">
        <v>0</v>
      </c>
      <c r="E48" s="81" t="s">
        <v>108</v>
      </c>
      <c r="F48" s="88">
        <v>0</v>
      </c>
      <c r="G48" s="81" t="s">
        <v>108</v>
      </c>
      <c r="H48" s="88">
        <v>0</v>
      </c>
      <c r="I48" s="81" t="s">
        <v>108</v>
      </c>
      <c r="J48" s="88">
        <v>0</v>
      </c>
      <c r="K48" s="81" t="s">
        <v>108</v>
      </c>
      <c r="L48" s="88">
        <v>0</v>
      </c>
      <c r="M48" s="81">
        <v>1</v>
      </c>
      <c r="N48" s="87">
        <v>10</v>
      </c>
      <c r="O48" s="81"/>
      <c r="P48" s="87"/>
      <c r="Q48" s="81"/>
      <c r="R48" s="87"/>
      <c r="S48" s="81"/>
      <c r="T48" s="87"/>
      <c r="U48" s="92"/>
      <c r="V48" s="88"/>
      <c r="W48" s="93">
        <f t="shared" ref="W48:W51" si="7">D48+F48+H48+J48+L48+Y1948+P48+V48</f>
        <v>0</v>
      </c>
      <c r="X48" s="96"/>
    </row>
    <row r="49" spans="1:24" x14ac:dyDescent="0.25">
      <c r="A49" s="76"/>
      <c r="B49" s="77"/>
      <c r="C49" s="81"/>
      <c r="D49" s="88"/>
      <c r="E49" s="81"/>
      <c r="F49" s="88"/>
      <c r="G49" s="81"/>
      <c r="H49" s="88"/>
      <c r="I49" s="81"/>
      <c r="J49" s="88"/>
      <c r="K49" s="81"/>
      <c r="L49" s="87"/>
      <c r="M49" s="81"/>
      <c r="N49" s="87"/>
      <c r="O49" s="81"/>
      <c r="P49" s="87"/>
      <c r="Q49" s="81"/>
      <c r="R49" s="87"/>
      <c r="S49" s="81"/>
      <c r="T49" s="87"/>
      <c r="U49" s="92"/>
      <c r="V49" s="88"/>
      <c r="W49" s="93">
        <f t="shared" si="7"/>
        <v>0</v>
      </c>
      <c r="X49" s="96"/>
    </row>
    <row r="50" spans="1:24" x14ac:dyDescent="0.25">
      <c r="A50" s="76"/>
      <c r="B50" s="77"/>
      <c r="C50" s="81"/>
      <c r="D50" s="88"/>
      <c r="E50" s="81"/>
      <c r="F50" s="88"/>
      <c r="G50" s="81"/>
      <c r="H50" s="88"/>
      <c r="I50" s="81"/>
      <c r="J50" s="88"/>
      <c r="K50" s="81"/>
      <c r="L50" s="87"/>
      <c r="M50" s="81"/>
      <c r="N50" s="87"/>
      <c r="O50" s="81"/>
      <c r="P50" s="87"/>
      <c r="Q50" s="81"/>
      <c r="R50" s="87"/>
      <c r="S50" s="81"/>
      <c r="T50" s="87"/>
      <c r="U50" s="92"/>
      <c r="V50" s="88"/>
      <c r="W50" s="93">
        <f t="shared" si="7"/>
        <v>0</v>
      </c>
      <c r="X50" s="96"/>
    </row>
    <row r="51" spans="1:24" x14ac:dyDescent="0.25">
      <c r="A51" s="76"/>
      <c r="B51" s="77"/>
      <c r="C51" s="81"/>
      <c r="D51" s="88"/>
      <c r="E51" s="81"/>
      <c r="F51" s="88"/>
      <c r="G51" s="81"/>
      <c r="H51" s="88"/>
      <c r="I51" s="81"/>
      <c r="J51" s="88"/>
      <c r="K51" s="81"/>
      <c r="L51" s="87"/>
      <c r="M51" s="81"/>
      <c r="N51" s="87"/>
      <c r="O51" s="81"/>
      <c r="P51" s="87"/>
      <c r="Q51" s="81"/>
      <c r="R51" s="87"/>
      <c r="S51" s="81"/>
      <c r="T51" s="87"/>
      <c r="U51" s="92"/>
      <c r="V51" s="87"/>
      <c r="W51" s="93">
        <f t="shared" si="7"/>
        <v>0</v>
      </c>
      <c r="X51" s="96"/>
    </row>
    <row r="52" spans="1:24" x14ac:dyDescent="0.25">
      <c r="A52" s="107"/>
      <c r="B52" s="124"/>
      <c r="C52" s="110"/>
      <c r="D52" s="87"/>
      <c r="E52" s="125"/>
      <c r="F52" s="88"/>
      <c r="G52" s="95"/>
      <c r="H52" s="87"/>
      <c r="I52" s="110"/>
      <c r="J52" s="88"/>
      <c r="K52" s="110"/>
      <c r="L52" s="87"/>
      <c r="M52" s="110"/>
      <c r="N52" s="87"/>
      <c r="O52" s="125"/>
      <c r="P52" s="88"/>
      <c r="Q52" s="110"/>
      <c r="R52" s="87"/>
      <c r="S52" s="110"/>
      <c r="T52" s="87"/>
      <c r="U52" s="92"/>
      <c r="V52" s="87"/>
      <c r="W52" s="93">
        <f t="shared" ref="W52:W55" si="8">D52+F52+H52+J52+L52+N52+P52+V52</f>
        <v>0</v>
      </c>
      <c r="X52" s="94"/>
    </row>
    <row r="53" spans="1:24" x14ac:dyDescent="0.25">
      <c r="A53" s="107"/>
      <c r="B53" s="124"/>
      <c r="C53" s="110"/>
      <c r="D53" s="87"/>
      <c r="E53" s="125"/>
      <c r="F53" s="88"/>
      <c r="G53" s="95"/>
      <c r="H53" s="87"/>
      <c r="I53" s="110"/>
      <c r="J53" s="88"/>
      <c r="K53" s="110"/>
      <c r="L53" s="87"/>
      <c r="M53" s="110"/>
      <c r="N53" s="87"/>
      <c r="O53" s="125"/>
      <c r="P53" s="88"/>
      <c r="Q53" s="110"/>
      <c r="R53" s="87"/>
      <c r="S53" s="110"/>
      <c r="T53" s="87"/>
      <c r="U53" s="92"/>
      <c r="V53" s="87"/>
      <c r="W53" s="93">
        <f t="shared" si="8"/>
        <v>0</v>
      </c>
      <c r="X53" s="94"/>
    </row>
    <row r="54" spans="1:24" x14ac:dyDescent="0.25">
      <c r="A54" s="107"/>
      <c r="B54" s="124"/>
      <c r="C54" s="110"/>
      <c r="D54" s="87"/>
      <c r="E54" s="125"/>
      <c r="F54" s="88"/>
      <c r="G54" s="95"/>
      <c r="H54" s="87"/>
      <c r="I54" s="110"/>
      <c r="J54" s="88"/>
      <c r="K54" s="110"/>
      <c r="L54" s="87"/>
      <c r="M54" s="110"/>
      <c r="N54" s="87"/>
      <c r="O54" s="125"/>
      <c r="P54" s="88"/>
      <c r="Q54" s="110"/>
      <c r="R54" s="87"/>
      <c r="S54" s="110"/>
      <c r="T54" s="87"/>
      <c r="U54" s="92"/>
      <c r="V54" s="87"/>
      <c r="W54" s="93">
        <f t="shared" si="8"/>
        <v>0</v>
      </c>
      <c r="X54" s="94"/>
    </row>
    <row r="55" spans="1:24" x14ac:dyDescent="0.25">
      <c r="A55" s="112"/>
      <c r="B55" s="113"/>
      <c r="C55" s="114"/>
      <c r="D55" s="115"/>
      <c r="E55" s="116"/>
      <c r="F55" s="117"/>
      <c r="G55" s="118"/>
      <c r="H55" s="115"/>
      <c r="I55" s="114"/>
      <c r="J55" s="117"/>
      <c r="K55" s="114"/>
      <c r="L55" s="115"/>
      <c r="M55" s="114"/>
      <c r="N55" s="115"/>
      <c r="O55" s="116"/>
      <c r="P55" s="117"/>
      <c r="Q55" s="114"/>
      <c r="R55" s="115"/>
      <c r="S55" s="114"/>
      <c r="T55" s="115"/>
      <c r="U55" s="122"/>
      <c r="V55" s="115"/>
      <c r="W55" s="123">
        <f t="shared" si="8"/>
        <v>0</v>
      </c>
      <c r="X55" s="123"/>
    </row>
    <row r="57" spans="1:24" x14ac:dyDescent="0.25">
      <c r="B57" s="29"/>
      <c r="C57" s="1" t="s">
        <v>64</v>
      </c>
      <c r="D57" s="48"/>
    </row>
  </sheetData>
  <sheetProtection selectLockedCells="1" selectUnlockedCells="1"/>
  <mergeCells count="40">
    <mergeCell ref="O33:P33"/>
    <mergeCell ref="Q33:R33"/>
    <mergeCell ref="S33:T33"/>
    <mergeCell ref="U33:V33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2:P2"/>
    <mergeCell ref="Q2:R2"/>
    <mergeCell ref="S2:T2"/>
    <mergeCell ref="U2:V2"/>
    <mergeCell ref="C32:D32"/>
    <mergeCell ref="E32:F32"/>
    <mergeCell ref="G32:H32"/>
    <mergeCell ref="I32:J32"/>
    <mergeCell ref="K32:L32"/>
    <mergeCell ref="M32:N32"/>
    <mergeCell ref="O1:P1"/>
    <mergeCell ref="Q1:R1"/>
    <mergeCell ref="S1:T1"/>
    <mergeCell ref="U1:V1"/>
    <mergeCell ref="C2:D2"/>
    <mergeCell ref="E2:F2"/>
    <mergeCell ref="G2:H2"/>
    <mergeCell ref="I2:J2"/>
    <mergeCell ref="K2:L2"/>
    <mergeCell ref="M2:N2"/>
    <mergeCell ref="C1:D1"/>
    <mergeCell ref="E1:F1"/>
    <mergeCell ref="G1:H1"/>
    <mergeCell ref="I1:J1"/>
    <mergeCell ref="K1:L1"/>
    <mergeCell ref="M1:N1"/>
  </mergeCells>
  <pageMargins left="0.31527777777777777" right="0.31527777777777777" top="0.78749999999999998" bottom="0.78749999999999998" header="0.31527777777777777" footer="0.51180555555555551"/>
  <pageSetup paperSize="9" firstPageNumber="0" orientation="landscape" horizontalDpi="300" verticalDpi="300"/>
  <headerFooter alignWithMargins="0">
    <oddHeader>&amp;C&amp;"Times New Roman,obyčejné"&amp;14PODORLICKÁ LIGA 2019 - CELKOVĚ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 Sněžné</vt:lpstr>
      <vt:lpstr>Liga celkově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PTÁČEK</dc:creator>
  <cp:lastModifiedBy>Michal Dusilek</cp:lastModifiedBy>
  <cp:revision>1</cp:revision>
  <cp:lastPrinted>1601-01-01T00:00:00Z</cp:lastPrinted>
  <dcterms:created xsi:type="dcterms:W3CDTF">2019-07-02T09:51:27Z</dcterms:created>
  <dcterms:modified xsi:type="dcterms:W3CDTF">2019-07-18T06:36:01Z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