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540" windowHeight="4545" activeTab="0"/>
  </bookViews>
  <sheets>
    <sheet name="Výsledková listina" sheetId="1" r:id="rId1"/>
    <sheet name="Terč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G6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<sst xmlns="http://schemas.openxmlformats.org/spreadsheetml/2006/main" count="195" uniqueCount="62">
  <si>
    <t>START.</t>
  </si>
  <si>
    <t xml:space="preserve">       P O Ž Á R N Í   Ú T O K</t>
  </si>
  <si>
    <t>SOUČET</t>
  </si>
  <si>
    <t>ČÍSLO:</t>
  </si>
  <si>
    <t>S D H   :</t>
  </si>
  <si>
    <t>čas 1</t>
  </si>
  <si>
    <t>čas 2</t>
  </si>
  <si>
    <t>Zap.čas</t>
  </si>
  <si>
    <t>Umist.:</t>
  </si>
  <si>
    <r>
      <t xml:space="preserve">DRUŽSTVO - </t>
    </r>
    <r>
      <rPr>
        <b/>
        <sz val="10"/>
        <rFont val="Arial"/>
        <family val="2"/>
      </rPr>
      <t>MLADŠÍ</t>
    </r>
  </si>
  <si>
    <r>
      <t xml:space="preserve">DRUŽSTVO - </t>
    </r>
    <r>
      <rPr>
        <b/>
        <sz val="10"/>
        <rFont val="Arial"/>
        <family val="2"/>
      </rPr>
      <t>STARŠÍ</t>
    </r>
  </si>
  <si>
    <t>čas   1 pokus</t>
  </si>
  <si>
    <t>čas   2 pokus</t>
  </si>
  <si>
    <t xml:space="preserve">    Š T A F E T A   4 x 60 m</t>
  </si>
  <si>
    <r>
      <t xml:space="preserve">DRUŽSTVO - </t>
    </r>
    <r>
      <rPr>
        <b/>
        <sz val="10"/>
        <rFont val="Arial"/>
        <family val="2"/>
      </rPr>
      <t>MUŽI</t>
    </r>
  </si>
  <si>
    <r>
      <t xml:space="preserve">DRUŽSTVO - </t>
    </r>
    <r>
      <rPr>
        <b/>
        <sz val="10"/>
        <rFont val="Arial"/>
        <family val="2"/>
      </rPr>
      <t>ŽENY</t>
    </r>
  </si>
  <si>
    <t>časů :</t>
  </si>
  <si>
    <t>M L A D Š Í</t>
  </si>
  <si>
    <t>1    ČAS     2</t>
  </si>
  <si>
    <t>Čas</t>
  </si>
  <si>
    <t>CISLO:</t>
  </si>
  <si>
    <t>SDH :</t>
  </si>
  <si>
    <t>LEVÝ T.</t>
  </si>
  <si>
    <t>PRAVÝ</t>
  </si>
  <si>
    <t>I.pokus</t>
  </si>
  <si>
    <t>II.pokus</t>
  </si>
  <si>
    <t>S T A R Š Í</t>
  </si>
  <si>
    <t>M U Ž I</t>
  </si>
  <si>
    <t>Ž E N Y</t>
  </si>
  <si>
    <t>ČESKÉ MEZIŘÍČÍ</t>
  </si>
  <si>
    <t>KŘOVICE</t>
  </si>
  <si>
    <t>OLEŠNICE V O.H.</t>
  </si>
  <si>
    <t>PROVOZ</t>
  </si>
  <si>
    <t>LEDCE</t>
  </si>
  <si>
    <t>BYSTRÉ V O.H.</t>
  </si>
  <si>
    <t>ČÁNKA</t>
  </si>
  <si>
    <t>OPOČNO</t>
  </si>
  <si>
    <t>KVASINY</t>
  </si>
  <si>
    <t>SOLNICE</t>
  </si>
  <si>
    <t>POHOŘÍ</t>
  </si>
  <si>
    <t>SNĚŽNÉ</t>
  </si>
  <si>
    <t>JEŠTĚTICE</t>
  </si>
  <si>
    <t>OLEŠNICE U RK</t>
  </si>
  <si>
    <t>/</t>
  </si>
  <si>
    <t>KVASINY B</t>
  </si>
  <si>
    <t>KŘOVICE B</t>
  </si>
  <si>
    <t>JÍLOVICE</t>
  </si>
  <si>
    <t>HOUDKOVICE</t>
  </si>
  <si>
    <t>OSEČNICE</t>
  </si>
  <si>
    <t>KŘOVICE A</t>
  </si>
  <si>
    <t>PŘEPYCHY</t>
  </si>
  <si>
    <t>BODY CELKOVĚ</t>
  </si>
  <si>
    <t>KONEČ. POŘADÍ  SOUTĚŽE</t>
  </si>
  <si>
    <t>BODY LIGA</t>
  </si>
  <si>
    <t>BODY PRŮBĚ ŽNĚ</t>
  </si>
  <si>
    <t>KOSTEL.LHOTA</t>
  </si>
  <si>
    <t>RÁJEC</t>
  </si>
  <si>
    <t>LUKAVICE</t>
  </si>
  <si>
    <t>KOSTELEC-SKÁLA</t>
  </si>
  <si>
    <t>MUŽI</t>
  </si>
  <si>
    <t>ŽENY</t>
  </si>
  <si>
    <t>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</si>
</sst>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2" fontId="0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1" fontId="5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" fontId="0" fillId="0" borderId="0" xfId="0" applyNumberFormat="1" applyAlignment="1">
      <alignment/>
    </xf>
    <xf numFmtId="0" fontId="6" fillId="0" borderId="42" xfId="0" applyFont="1" applyBorder="1" applyAlignment="1">
      <alignment/>
    </xf>
    <xf numFmtId="1" fontId="5" fillId="0" borderId="47" xfId="0" applyNumberFormat="1" applyFont="1" applyFill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0" fillId="0" borderId="5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1" fontId="5" fillId="0" borderId="50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0" borderId="45" xfId="0" applyFont="1" applyBorder="1" applyAlignment="1">
      <alignment/>
    </xf>
    <xf numFmtId="2" fontId="4" fillId="0" borderId="5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30">
      <selection activeCell="M40" sqref="M40"/>
    </sheetView>
  </sheetViews>
  <sheetFormatPr defaultColWidth="9.140625" defaultRowHeight="12.75"/>
  <cols>
    <col min="1" max="1" width="6.8515625" style="0" customWidth="1"/>
    <col min="2" max="2" width="27.8515625" style="0" customWidth="1"/>
    <col min="3" max="3" width="7.57421875" style="0" customWidth="1"/>
    <col min="4" max="4" width="8.28125" style="0" customWidth="1"/>
    <col min="5" max="5" width="8.421875" style="0" customWidth="1"/>
    <col min="6" max="6" width="8.140625" style="0" customWidth="1"/>
    <col min="7" max="7" width="7.140625" style="0" customWidth="1"/>
    <col min="8" max="8" width="8.28125" style="0" customWidth="1"/>
    <col min="9" max="9" width="8.421875" style="22" customWidth="1"/>
    <col min="10" max="10" width="8.421875" style="0" customWidth="1"/>
    <col min="11" max="11" width="6.7109375" style="0" customWidth="1"/>
    <col min="12" max="12" width="9.28125" style="0" customWidth="1"/>
    <col min="13" max="13" width="9.7109375" style="0" customWidth="1"/>
    <col min="14" max="15" width="10.421875" style="0" customWidth="1"/>
  </cols>
  <sheetData>
    <row r="1" spans="1:15" ht="13.5" thickBot="1">
      <c r="A1" s="3" t="s">
        <v>0</v>
      </c>
      <c r="B1" s="3" t="s">
        <v>10</v>
      </c>
      <c r="C1" s="111" t="s">
        <v>54</v>
      </c>
      <c r="D1" s="5" t="s">
        <v>1</v>
      </c>
      <c r="E1" s="6"/>
      <c r="F1" s="6"/>
      <c r="G1" s="7"/>
      <c r="H1" s="8" t="s">
        <v>13</v>
      </c>
      <c r="I1" s="27"/>
      <c r="J1" s="9"/>
      <c r="K1" s="10"/>
      <c r="L1" s="11" t="s">
        <v>2</v>
      </c>
      <c r="M1" s="109" t="s">
        <v>52</v>
      </c>
      <c r="N1" s="107" t="s">
        <v>53</v>
      </c>
      <c r="O1" s="107" t="s">
        <v>51</v>
      </c>
    </row>
    <row r="2" spans="1:15" ht="26.25" thickBot="1">
      <c r="A2" s="4" t="s">
        <v>3</v>
      </c>
      <c r="B2" s="4" t="s">
        <v>4</v>
      </c>
      <c r="C2" s="112"/>
      <c r="D2" s="29" t="s">
        <v>11</v>
      </c>
      <c r="E2" s="30" t="s">
        <v>12</v>
      </c>
      <c r="F2" s="13" t="s">
        <v>7</v>
      </c>
      <c r="G2" s="14" t="s">
        <v>8</v>
      </c>
      <c r="H2" s="2" t="s">
        <v>5</v>
      </c>
      <c r="I2" s="15" t="s">
        <v>6</v>
      </c>
      <c r="J2" s="15" t="s">
        <v>7</v>
      </c>
      <c r="K2" s="16" t="s">
        <v>8</v>
      </c>
      <c r="L2" s="12" t="s">
        <v>16</v>
      </c>
      <c r="M2" s="110"/>
      <c r="N2" s="108"/>
      <c r="O2" s="108"/>
    </row>
    <row r="3" spans="1:15" ht="15.75" customHeight="1">
      <c r="A3" s="66">
        <v>3</v>
      </c>
      <c r="B3" s="77" t="s">
        <v>32</v>
      </c>
      <c r="C3" s="100"/>
      <c r="D3" s="17">
        <v>23.01</v>
      </c>
      <c r="E3" s="18">
        <v>22.69</v>
      </c>
      <c r="F3" s="18">
        <f>IF(D3&gt;E3,E3,D3)</f>
        <v>22.69</v>
      </c>
      <c r="G3" s="19">
        <v>1</v>
      </c>
      <c r="H3" s="20">
        <v>49.85</v>
      </c>
      <c r="I3" s="18">
        <v>42.89</v>
      </c>
      <c r="J3" s="18">
        <f>IF(H3&gt;I3,I3,H3)</f>
        <v>42.89</v>
      </c>
      <c r="K3" s="19">
        <v>2</v>
      </c>
      <c r="L3" s="21">
        <f>(F3+J3)</f>
        <v>65.58</v>
      </c>
      <c r="M3" s="82">
        <v>1</v>
      </c>
      <c r="N3" s="97">
        <v>10</v>
      </c>
      <c r="O3" s="98">
        <f>C3+N3</f>
        <v>10</v>
      </c>
    </row>
    <row r="4" spans="1:15" ht="15.75" customHeight="1">
      <c r="A4" s="81">
        <v>6</v>
      </c>
      <c r="B4" s="78" t="s">
        <v>47</v>
      </c>
      <c r="C4" s="100"/>
      <c r="D4" s="17">
        <v>42.21</v>
      </c>
      <c r="E4" s="18">
        <v>23.23</v>
      </c>
      <c r="F4" s="18">
        <f>IF(D4&gt;E4,E4,D4)</f>
        <v>23.23</v>
      </c>
      <c r="G4" s="19">
        <v>2</v>
      </c>
      <c r="H4" s="17" t="s">
        <v>61</v>
      </c>
      <c r="I4" s="18">
        <v>45.16</v>
      </c>
      <c r="J4" s="18">
        <f>IF(H4&gt;I4,I4,H4)</f>
        <v>45.16</v>
      </c>
      <c r="K4" s="19">
        <v>5</v>
      </c>
      <c r="L4" s="21">
        <f>(F4+J4)</f>
        <v>68.39</v>
      </c>
      <c r="M4" s="82">
        <v>2</v>
      </c>
      <c r="N4" s="98">
        <v>9</v>
      </c>
      <c r="O4" s="98">
        <f>C4+N4</f>
        <v>9</v>
      </c>
    </row>
    <row r="5" spans="1:15" ht="15.75" customHeight="1">
      <c r="A5" s="81">
        <v>2</v>
      </c>
      <c r="B5" s="78" t="s">
        <v>33</v>
      </c>
      <c r="C5" s="100"/>
      <c r="D5" s="17">
        <v>25.92</v>
      </c>
      <c r="E5" s="18">
        <v>24.84</v>
      </c>
      <c r="F5" s="18">
        <f>IF(D5&gt;E5,E5,D5)</f>
        <v>24.84</v>
      </c>
      <c r="G5" s="19">
        <v>3</v>
      </c>
      <c r="H5" s="17">
        <v>44.95</v>
      </c>
      <c r="I5" s="18">
        <v>50.91</v>
      </c>
      <c r="J5" s="18">
        <f>IF(H5&gt;I5,I5,H5)</f>
        <v>44.95</v>
      </c>
      <c r="K5" s="19">
        <v>4</v>
      </c>
      <c r="L5" s="21">
        <f>(F5+J5)</f>
        <v>69.79</v>
      </c>
      <c r="M5" s="82">
        <v>3</v>
      </c>
      <c r="N5" s="98">
        <v>8</v>
      </c>
      <c r="O5" s="98">
        <f aca="true" t="shared" si="0" ref="O5:O28">C5+N5</f>
        <v>8</v>
      </c>
    </row>
    <row r="6" spans="1:15" ht="15.75" customHeight="1">
      <c r="A6" s="81">
        <v>1</v>
      </c>
      <c r="B6" s="46" t="s">
        <v>42</v>
      </c>
      <c r="C6" s="100"/>
      <c r="D6" s="17">
        <v>30.5</v>
      </c>
      <c r="E6" s="18">
        <v>29.03</v>
      </c>
      <c r="F6" s="18">
        <f>IF(D6&gt;E6,E6,D6)</f>
        <v>29.03</v>
      </c>
      <c r="G6" s="19">
        <v>6</v>
      </c>
      <c r="H6" s="17">
        <v>44.58</v>
      </c>
      <c r="I6" s="18">
        <v>41.75</v>
      </c>
      <c r="J6" s="18">
        <f>IF(H6&gt;I6,I6,H6)</f>
        <v>41.75</v>
      </c>
      <c r="K6" s="19">
        <v>1</v>
      </c>
      <c r="L6" s="21">
        <f>(F6+J6)</f>
        <v>70.78</v>
      </c>
      <c r="M6" s="82">
        <v>4</v>
      </c>
      <c r="N6" s="98">
        <v>7</v>
      </c>
      <c r="O6" s="98">
        <f t="shared" si="0"/>
        <v>7</v>
      </c>
    </row>
    <row r="7" spans="1:15" ht="15.75" customHeight="1">
      <c r="A7" s="81">
        <v>4</v>
      </c>
      <c r="B7" s="78" t="s">
        <v>55</v>
      </c>
      <c r="C7" s="100"/>
      <c r="D7" s="17">
        <v>27.03</v>
      </c>
      <c r="E7" s="18">
        <v>31.01</v>
      </c>
      <c r="F7" s="18">
        <f>IF(D7&gt;E7,E7,D7)</f>
        <v>27.03</v>
      </c>
      <c r="G7" s="19">
        <v>4</v>
      </c>
      <c r="H7" s="17">
        <v>49.66</v>
      </c>
      <c r="I7" s="18">
        <v>52.48</v>
      </c>
      <c r="J7" s="18">
        <f>IF(H7&gt;I7,I7,H7)</f>
        <v>49.66</v>
      </c>
      <c r="K7" s="19">
        <v>7</v>
      </c>
      <c r="L7" s="21">
        <f>(F7+J7)</f>
        <v>76.69</v>
      </c>
      <c r="M7" s="82">
        <v>5</v>
      </c>
      <c r="N7" s="98">
        <v>6</v>
      </c>
      <c r="O7" s="98">
        <f t="shared" si="0"/>
        <v>6</v>
      </c>
    </row>
    <row r="8" spans="1:15" ht="15.75" customHeight="1">
      <c r="A8" s="81">
        <v>8</v>
      </c>
      <c r="B8" s="78" t="s">
        <v>34</v>
      </c>
      <c r="C8" s="100"/>
      <c r="D8" s="17">
        <v>33.96</v>
      </c>
      <c r="E8" s="18">
        <v>45.4</v>
      </c>
      <c r="F8" s="18">
        <f>IF(D8&gt;E8,E8,D8)</f>
        <v>33.96</v>
      </c>
      <c r="G8" s="19">
        <v>9</v>
      </c>
      <c r="H8" s="17">
        <v>47.18</v>
      </c>
      <c r="I8" s="18">
        <v>43.57</v>
      </c>
      <c r="J8" s="18">
        <f>IF(H8&gt;I8,I8,H8)</f>
        <v>43.57</v>
      </c>
      <c r="K8" s="19">
        <v>3</v>
      </c>
      <c r="L8" s="21">
        <f>(F8+J8)</f>
        <v>77.53</v>
      </c>
      <c r="M8" s="82">
        <v>6</v>
      </c>
      <c r="N8" s="98">
        <v>5</v>
      </c>
      <c r="O8" s="98">
        <f t="shared" si="0"/>
        <v>5</v>
      </c>
    </row>
    <row r="9" spans="1:15" ht="15.75" customHeight="1">
      <c r="A9" s="81">
        <v>7</v>
      </c>
      <c r="B9" s="78" t="s">
        <v>35</v>
      </c>
      <c r="C9" s="100"/>
      <c r="D9" s="17">
        <v>29.07</v>
      </c>
      <c r="E9" s="18">
        <v>63.03</v>
      </c>
      <c r="F9" s="18">
        <f>IF(D9&gt;E9,E9,D9)</f>
        <v>29.07</v>
      </c>
      <c r="G9" s="19">
        <v>7</v>
      </c>
      <c r="H9" s="17">
        <v>52.32</v>
      </c>
      <c r="I9" s="18">
        <v>61.73</v>
      </c>
      <c r="J9" s="18">
        <f>IF(H9&gt;I9,I9,H9)</f>
        <v>52.32</v>
      </c>
      <c r="K9" s="19">
        <v>8</v>
      </c>
      <c r="L9" s="21">
        <f>(F9+J9)</f>
        <v>81.39</v>
      </c>
      <c r="M9" s="82">
        <v>7</v>
      </c>
      <c r="N9" s="98">
        <v>4</v>
      </c>
      <c r="O9" s="98">
        <f t="shared" si="0"/>
        <v>4</v>
      </c>
    </row>
    <row r="10" spans="1:15" ht="15.75" customHeight="1">
      <c r="A10" s="81">
        <v>5</v>
      </c>
      <c r="B10" s="78" t="s">
        <v>46</v>
      </c>
      <c r="C10" s="100"/>
      <c r="D10" s="17">
        <v>34.48</v>
      </c>
      <c r="E10" s="18">
        <v>33.39</v>
      </c>
      <c r="F10" s="18">
        <f>IF(D10&gt;E10,E10,D10)</f>
        <v>33.39</v>
      </c>
      <c r="G10" s="19">
        <v>8</v>
      </c>
      <c r="H10" s="17">
        <v>49.53</v>
      </c>
      <c r="I10" s="18">
        <v>50.49</v>
      </c>
      <c r="J10" s="18">
        <f>IF(H10&gt;I10,I10,H10)</f>
        <v>49.53</v>
      </c>
      <c r="K10" s="19">
        <v>6</v>
      </c>
      <c r="L10" s="21">
        <f>(F10+J10)</f>
        <v>82.92</v>
      </c>
      <c r="M10" s="82">
        <v>8</v>
      </c>
      <c r="N10" s="98">
        <v>3</v>
      </c>
      <c r="O10" s="98">
        <f t="shared" si="0"/>
        <v>3</v>
      </c>
    </row>
    <row r="11" spans="1:15" ht="15.75" customHeight="1">
      <c r="A11" s="81">
        <v>10</v>
      </c>
      <c r="B11" s="78" t="s">
        <v>30</v>
      </c>
      <c r="C11" s="100"/>
      <c r="D11" s="17">
        <v>30.05</v>
      </c>
      <c r="E11" s="18">
        <v>28.61</v>
      </c>
      <c r="F11" s="18">
        <f>IF(D11&gt;E11,E11,D11)</f>
        <v>28.61</v>
      </c>
      <c r="G11" s="19">
        <v>5</v>
      </c>
      <c r="H11" s="17">
        <v>56.98</v>
      </c>
      <c r="I11" s="18">
        <v>68.82</v>
      </c>
      <c r="J11" s="18">
        <f>IF(H11&gt;I11,I11,H11)</f>
        <v>56.98</v>
      </c>
      <c r="K11" s="19">
        <v>9</v>
      </c>
      <c r="L11" s="21">
        <f>(F11+J11)</f>
        <v>85.59</v>
      </c>
      <c r="M11" s="82">
        <v>9</v>
      </c>
      <c r="N11" s="98">
        <v>2</v>
      </c>
      <c r="O11" s="98">
        <f t="shared" si="0"/>
        <v>2</v>
      </c>
    </row>
    <row r="12" spans="1:15" ht="15.75" customHeight="1">
      <c r="A12" s="81">
        <v>9</v>
      </c>
      <c r="B12" s="78" t="s">
        <v>56</v>
      </c>
      <c r="C12" s="100"/>
      <c r="D12" s="17">
        <v>41.2</v>
      </c>
      <c r="E12" s="18">
        <v>40.44</v>
      </c>
      <c r="F12" s="18">
        <f>IF(D12&gt;E12,E12,D12)</f>
        <v>40.44</v>
      </c>
      <c r="G12" s="19">
        <v>10</v>
      </c>
      <c r="H12" s="17" t="s">
        <v>61</v>
      </c>
      <c r="I12" s="18">
        <v>69.48</v>
      </c>
      <c r="J12" s="18">
        <f>IF(H12&gt;I12,I12,H12)</f>
        <v>69.48</v>
      </c>
      <c r="K12" s="19">
        <v>10</v>
      </c>
      <c r="L12" s="21">
        <f>(F12+J12)</f>
        <v>109.92</v>
      </c>
      <c r="M12" s="82">
        <v>10</v>
      </c>
      <c r="N12" s="98">
        <v>1</v>
      </c>
      <c r="O12" s="98">
        <f t="shared" si="0"/>
        <v>1</v>
      </c>
    </row>
    <row r="13" spans="1:15" ht="15.75" customHeight="1">
      <c r="A13" s="23"/>
      <c r="B13" s="78"/>
      <c r="C13" s="100"/>
      <c r="D13" s="17"/>
      <c r="E13" s="18"/>
      <c r="F13" s="18">
        <f aca="true" t="shared" si="1" ref="F7:F26">IF(D13&gt;E13,E13,D13)</f>
        <v>0</v>
      </c>
      <c r="G13" s="19"/>
      <c r="H13" s="17"/>
      <c r="I13" s="18"/>
      <c r="J13" s="18">
        <f aca="true" t="shared" si="2" ref="J7:J26">IF(H13&gt;I13,I13,H13)</f>
        <v>0</v>
      </c>
      <c r="K13" s="19"/>
      <c r="L13" s="21">
        <f aca="true" t="shared" si="3" ref="L7:L26">(F13+J13)</f>
        <v>0</v>
      </c>
      <c r="M13" s="82"/>
      <c r="N13" s="98"/>
      <c r="O13" s="98">
        <f t="shared" si="0"/>
        <v>0</v>
      </c>
    </row>
    <row r="14" spans="1:15" ht="15.75" customHeight="1">
      <c r="A14" s="23"/>
      <c r="B14" s="78"/>
      <c r="C14" s="100"/>
      <c r="D14" s="17"/>
      <c r="E14" s="18"/>
      <c r="F14" s="18">
        <f t="shared" si="1"/>
        <v>0</v>
      </c>
      <c r="G14" s="19"/>
      <c r="H14" s="17"/>
      <c r="I14" s="18"/>
      <c r="J14" s="18">
        <f t="shared" si="2"/>
        <v>0</v>
      </c>
      <c r="K14" s="19"/>
      <c r="L14" s="21">
        <f t="shared" si="3"/>
        <v>0</v>
      </c>
      <c r="M14" s="82"/>
      <c r="N14" s="98"/>
      <c r="O14" s="98">
        <f t="shared" si="0"/>
        <v>0</v>
      </c>
    </row>
    <row r="15" spans="1:15" ht="15.75" customHeight="1">
      <c r="A15" s="23"/>
      <c r="B15" s="78"/>
      <c r="C15" s="100"/>
      <c r="D15" s="17"/>
      <c r="E15" s="18"/>
      <c r="F15" s="18">
        <f t="shared" si="1"/>
        <v>0</v>
      </c>
      <c r="G15" s="19"/>
      <c r="H15" s="17"/>
      <c r="I15" s="18"/>
      <c r="J15" s="18">
        <f t="shared" si="2"/>
        <v>0</v>
      </c>
      <c r="K15" s="19"/>
      <c r="L15" s="21">
        <f t="shared" si="3"/>
        <v>0</v>
      </c>
      <c r="M15" s="82"/>
      <c r="N15" s="98"/>
      <c r="O15" s="98">
        <f t="shared" si="0"/>
        <v>0</v>
      </c>
    </row>
    <row r="16" spans="1:15" ht="15.75" customHeight="1">
      <c r="A16" s="23"/>
      <c r="B16" s="78"/>
      <c r="C16" s="100"/>
      <c r="D16" s="17"/>
      <c r="E16" s="18"/>
      <c r="F16" s="18">
        <f t="shared" si="1"/>
        <v>0</v>
      </c>
      <c r="G16" s="19"/>
      <c r="H16" s="17"/>
      <c r="I16" s="18"/>
      <c r="J16" s="18">
        <f t="shared" si="2"/>
        <v>0</v>
      </c>
      <c r="K16" s="19"/>
      <c r="L16" s="21">
        <f t="shared" si="3"/>
        <v>0</v>
      </c>
      <c r="M16" s="82"/>
      <c r="N16" s="98"/>
      <c r="O16" s="98">
        <f t="shared" si="0"/>
        <v>0</v>
      </c>
    </row>
    <row r="17" spans="1:15" ht="15.75" customHeight="1">
      <c r="A17" s="23"/>
      <c r="B17" s="78"/>
      <c r="C17" s="100"/>
      <c r="D17" s="17"/>
      <c r="E17" s="18"/>
      <c r="F17" s="18">
        <f t="shared" si="1"/>
        <v>0</v>
      </c>
      <c r="G17" s="19"/>
      <c r="H17" s="17"/>
      <c r="I17" s="18"/>
      <c r="J17" s="18">
        <f t="shared" si="2"/>
        <v>0</v>
      </c>
      <c r="K17" s="19"/>
      <c r="L17" s="21">
        <f t="shared" si="3"/>
        <v>0</v>
      </c>
      <c r="M17" s="82"/>
      <c r="N17" s="98"/>
      <c r="O17" s="98">
        <f t="shared" si="0"/>
        <v>0</v>
      </c>
    </row>
    <row r="18" spans="1:15" ht="15.75" customHeight="1">
      <c r="A18" s="23"/>
      <c r="B18" s="78"/>
      <c r="C18" s="100"/>
      <c r="D18" s="17"/>
      <c r="E18" s="18"/>
      <c r="F18" s="18">
        <f t="shared" si="1"/>
        <v>0</v>
      </c>
      <c r="G18" s="19"/>
      <c r="H18" s="17"/>
      <c r="I18" s="18"/>
      <c r="J18" s="18">
        <f t="shared" si="2"/>
        <v>0</v>
      </c>
      <c r="K18" s="19"/>
      <c r="L18" s="21">
        <f t="shared" si="3"/>
        <v>0</v>
      </c>
      <c r="M18" s="82"/>
      <c r="N18" s="98"/>
      <c r="O18" s="98">
        <f t="shared" si="0"/>
        <v>0</v>
      </c>
    </row>
    <row r="19" spans="1:15" ht="15.75" customHeight="1">
      <c r="A19" s="23"/>
      <c r="B19" s="78"/>
      <c r="C19" s="100"/>
      <c r="D19" s="17"/>
      <c r="E19" s="18"/>
      <c r="F19" s="18">
        <f t="shared" si="1"/>
        <v>0</v>
      </c>
      <c r="G19" s="19"/>
      <c r="H19" s="17"/>
      <c r="I19" s="18"/>
      <c r="J19" s="18">
        <f t="shared" si="2"/>
        <v>0</v>
      </c>
      <c r="K19" s="19"/>
      <c r="L19" s="21">
        <f t="shared" si="3"/>
        <v>0</v>
      </c>
      <c r="M19" s="82"/>
      <c r="N19" s="98"/>
      <c r="O19" s="98">
        <f t="shared" si="0"/>
        <v>0</v>
      </c>
    </row>
    <row r="20" spans="1:15" ht="15.75" customHeight="1">
      <c r="A20" s="23"/>
      <c r="B20" s="78"/>
      <c r="C20" s="100"/>
      <c r="D20" s="17"/>
      <c r="E20" s="18"/>
      <c r="F20" s="18">
        <f t="shared" si="1"/>
        <v>0</v>
      </c>
      <c r="G20" s="19"/>
      <c r="H20" s="17"/>
      <c r="I20" s="18"/>
      <c r="J20" s="18">
        <f t="shared" si="2"/>
        <v>0</v>
      </c>
      <c r="K20" s="19"/>
      <c r="L20" s="21">
        <f t="shared" si="3"/>
        <v>0</v>
      </c>
      <c r="M20" s="82"/>
      <c r="N20" s="98"/>
      <c r="O20" s="98">
        <f t="shared" si="0"/>
        <v>0</v>
      </c>
    </row>
    <row r="21" spans="1:15" ht="15.75" customHeight="1">
      <c r="A21" s="23"/>
      <c r="B21" s="78"/>
      <c r="C21" s="100"/>
      <c r="D21" s="17"/>
      <c r="E21" s="18"/>
      <c r="F21" s="18">
        <f t="shared" si="1"/>
        <v>0</v>
      </c>
      <c r="G21" s="19"/>
      <c r="H21" s="17"/>
      <c r="I21" s="18"/>
      <c r="J21" s="18">
        <f t="shared" si="2"/>
        <v>0</v>
      </c>
      <c r="K21" s="19"/>
      <c r="L21" s="21">
        <f t="shared" si="3"/>
        <v>0</v>
      </c>
      <c r="M21" s="82"/>
      <c r="N21" s="98"/>
      <c r="O21" s="98">
        <f t="shared" si="0"/>
        <v>0</v>
      </c>
    </row>
    <row r="22" spans="1:15" ht="15.75" customHeight="1">
      <c r="A22" s="23"/>
      <c r="B22" s="78"/>
      <c r="C22" s="100"/>
      <c r="D22" s="17"/>
      <c r="E22" s="18"/>
      <c r="F22" s="18">
        <f t="shared" si="1"/>
        <v>0</v>
      </c>
      <c r="G22" s="19"/>
      <c r="H22" s="17"/>
      <c r="I22" s="18"/>
      <c r="J22" s="18">
        <f t="shared" si="2"/>
        <v>0</v>
      </c>
      <c r="K22" s="19"/>
      <c r="L22" s="21">
        <f t="shared" si="3"/>
        <v>0</v>
      </c>
      <c r="M22" s="82"/>
      <c r="N22" s="98"/>
      <c r="O22" s="98">
        <f t="shared" si="0"/>
        <v>0</v>
      </c>
    </row>
    <row r="23" spans="1:15" ht="15.75" customHeight="1">
      <c r="A23" s="23"/>
      <c r="B23" s="78"/>
      <c r="C23" s="100"/>
      <c r="D23" s="17"/>
      <c r="E23" s="18"/>
      <c r="F23" s="18">
        <f t="shared" si="1"/>
        <v>0</v>
      </c>
      <c r="G23" s="19"/>
      <c r="H23" s="17"/>
      <c r="I23" s="18"/>
      <c r="J23" s="18">
        <f t="shared" si="2"/>
        <v>0</v>
      </c>
      <c r="K23" s="19"/>
      <c r="L23" s="21">
        <f t="shared" si="3"/>
        <v>0</v>
      </c>
      <c r="M23" s="82"/>
      <c r="N23" s="98"/>
      <c r="O23" s="98">
        <f t="shared" si="0"/>
        <v>0</v>
      </c>
    </row>
    <row r="24" spans="1:15" ht="15.75" customHeight="1">
      <c r="A24" s="23"/>
      <c r="B24" s="78"/>
      <c r="C24" s="100"/>
      <c r="D24" s="17"/>
      <c r="E24" s="18"/>
      <c r="F24" s="18">
        <f t="shared" si="1"/>
        <v>0</v>
      </c>
      <c r="G24" s="19"/>
      <c r="H24" s="17"/>
      <c r="I24" s="18"/>
      <c r="J24" s="18">
        <f t="shared" si="2"/>
        <v>0</v>
      </c>
      <c r="K24" s="19"/>
      <c r="L24" s="21">
        <f t="shared" si="3"/>
        <v>0</v>
      </c>
      <c r="M24" s="82"/>
      <c r="N24" s="98"/>
      <c r="O24" s="98">
        <f t="shared" si="0"/>
        <v>0</v>
      </c>
    </row>
    <row r="25" spans="1:15" ht="15.75" customHeight="1">
      <c r="A25" s="23"/>
      <c r="B25" s="78"/>
      <c r="C25" s="100"/>
      <c r="D25" s="17"/>
      <c r="E25" s="18"/>
      <c r="F25" s="18">
        <f t="shared" si="1"/>
        <v>0</v>
      </c>
      <c r="G25" s="19"/>
      <c r="H25" s="17"/>
      <c r="I25" s="18"/>
      <c r="J25" s="18">
        <f t="shared" si="2"/>
        <v>0</v>
      </c>
      <c r="K25" s="19"/>
      <c r="L25" s="21">
        <f t="shared" si="3"/>
        <v>0</v>
      </c>
      <c r="M25" s="82"/>
      <c r="N25" s="98"/>
      <c r="O25" s="98">
        <f t="shared" si="0"/>
        <v>0</v>
      </c>
    </row>
    <row r="26" spans="1:15" ht="15.75" customHeight="1">
      <c r="A26" s="23"/>
      <c r="B26" s="46"/>
      <c r="C26" s="100"/>
      <c r="D26" s="17"/>
      <c r="E26" s="18"/>
      <c r="F26" s="18">
        <f t="shared" si="1"/>
        <v>0</v>
      </c>
      <c r="G26" s="19"/>
      <c r="H26" s="17"/>
      <c r="I26" s="18"/>
      <c r="J26" s="18">
        <f t="shared" si="2"/>
        <v>0</v>
      </c>
      <c r="K26" s="19"/>
      <c r="L26" s="21">
        <f t="shared" si="3"/>
        <v>0</v>
      </c>
      <c r="M26" s="82"/>
      <c r="N26" s="98"/>
      <c r="O26" s="98">
        <f t="shared" si="0"/>
        <v>0</v>
      </c>
    </row>
    <row r="27" spans="1:15" ht="15.75" customHeight="1">
      <c r="A27" s="23"/>
      <c r="B27" s="78"/>
      <c r="C27" s="100"/>
      <c r="D27" s="17"/>
      <c r="E27" s="18"/>
      <c r="F27" s="18">
        <f>IF(D27&gt;E27,E27,D27)</f>
        <v>0</v>
      </c>
      <c r="G27" s="19"/>
      <c r="H27" s="17"/>
      <c r="I27" s="18"/>
      <c r="J27" s="18">
        <f>IF(H27&gt;I27,I27,H27)</f>
        <v>0</v>
      </c>
      <c r="K27" s="19"/>
      <c r="L27" s="21">
        <f>(F27+J27)</f>
        <v>0</v>
      </c>
      <c r="M27" s="82"/>
      <c r="N27" s="98"/>
      <c r="O27" s="98">
        <f t="shared" si="0"/>
        <v>0</v>
      </c>
    </row>
    <row r="28" spans="1:15" ht="15.75" customHeight="1" thickBot="1">
      <c r="A28" s="35"/>
      <c r="B28" s="79"/>
      <c r="C28" s="101"/>
      <c r="D28" s="17"/>
      <c r="E28" s="18"/>
      <c r="F28" s="18">
        <f>IF(D28&gt;E28,E28,D28)</f>
        <v>0</v>
      </c>
      <c r="G28" s="19"/>
      <c r="H28" s="17"/>
      <c r="I28" s="18"/>
      <c r="J28" s="18">
        <f>IF(H28&gt;I28,I28,H28)</f>
        <v>0</v>
      </c>
      <c r="K28" s="19"/>
      <c r="L28" s="21">
        <f>(F28+J28)</f>
        <v>0</v>
      </c>
      <c r="M28" s="82"/>
      <c r="N28" s="99"/>
      <c r="O28" s="98">
        <f t="shared" si="0"/>
        <v>0</v>
      </c>
    </row>
    <row r="29" spans="1:15" ht="13.5" thickBot="1">
      <c r="A29" s="3" t="s">
        <v>0</v>
      </c>
      <c r="B29" s="3" t="s">
        <v>9</v>
      </c>
      <c r="C29" s="83"/>
      <c r="D29" s="5" t="s">
        <v>1</v>
      </c>
      <c r="E29" s="6"/>
      <c r="F29" s="6"/>
      <c r="G29" s="7"/>
      <c r="H29" s="8" t="s">
        <v>13</v>
      </c>
      <c r="I29" s="27"/>
      <c r="J29" s="9"/>
      <c r="K29" s="10"/>
      <c r="L29" s="11" t="s">
        <v>2</v>
      </c>
      <c r="M29" s="109" t="s">
        <v>52</v>
      </c>
      <c r="N29" s="107" t="s">
        <v>53</v>
      </c>
      <c r="O29" s="107" t="s">
        <v>51</v>
      </c>
    </row>
    <row r="30" spans="1:15" ht="26.25" thickBot="1">
      <c r="A30" s="4" t="s">
        <v>3</v>
      </c>
      <c r="B30" s="4" t="s">
        <v>4</v>
      </c>
      <c r="C30" s="84"/>
      <c r="D30" s="29" t="s">
        <v>11</v>
      </c>
      <c r="E30" s="30" t="s">
        <v>12</v>
      </c>
      <c r="F30" s="13" t="s">
        <v>7</v>
      </c>
      <c r="G30" s="14" t="s">
        <v>8</v>
      </c>
      <c r="H30" s="2" t="s">
        <v>5</v>
      </c>
      <c r="I30" s="15" t="s">
        <v>6</v>
      </c>
      <c r="J30" s="15" t="s">
        <v>7</v>
      </c>
      <c r="K30" s="16" t="s">
        <v>8</v>
      </c>
      <c r="L30" s="12" t="s">
        <v>16</v>
      </c>
      <c r="M30" s="110"/>
      <c r="N30" s="108"/>
      <c r="O30" s="108"/>
    </row>
    <row r="31" spans="1:15" ht="15.75" customHeight="1">
      <c r="A31" s="81">
        <v>4</v>
      </c>
      <c r="B31" s="77" t="s">
        <v>37</v>
      </c>
      <c r="C31" s="85"/>
      <c r="D31" s="51">
        <v>27.53</v>
      </c>
      <c r="E31" s="18">
        <v>49.31</v>
      </c>
      <c r="F31" s="18">
        <f>IF(D31&gt;E31,E31,D31)</f>
        <v>27.53</v>
      </c>
      <c r="G31" s="19">
        <v>1</v>
      </c>
      <c r="H31" s="52" t="s">
        <v>61</v>
      </c>
      <c r="I31" s="53">
        <v>58.93</v>
      </c>
      <c r="J31" s="18">
        <f>IF(H31&gt;I31,I31,H31)</f>
        <v>58.93</v>
      </c>
      <c r="K31" s="19">
        <v>2</v>
      </c>
      <c r="L31" s="21">
        <f>(F31+J31)</f>
        <v>86.46000000000001</v>
      </c>
      <c r="M31" s="82">
        <v>1</v>
      </c>
      <c r="N31" s="97">
        <v>10</v>
      </c>
      <c r="O31" s="98">
        <f>C31+N31</f>
        <v>10</v>
      </c>
    </row>
    <row r="32" spans="1:15" ht="15.75" customHeight="1">
      <c r="A32" s="80">
        <v>1</v>
      </c>
      <c r="B32" s="46" t="s">
        <v>47</v>
      </c>
      <c r="C32" s="85"/>
      <c r="D32" s="17">
        <v>37.23</v>
      </c>
      <c r="E32" s="18">
        <v>30.92</v>
      </c>
      <c r="F32" s="18">
        <f>IF(D32&gt;E32,E32,D32)</f>
        <v>30.92</v>
      </c>
      <c r="G32" s="19">
        <v>3</v>
      </c>
      <c r="H32" s="20" t="s">
        <v>61</v>
      </c>
      <c r="I32" s="18">
        <v>61.05</v>
      </c>
      <c r="J32" s="18">
        <f>IF(H32&gt;I32,I32,H32)</f>
        <v>61.05</v>
      </c>
      <c r="K32" s="19">
        <v>5</v>
      </c>
      <c r="L32" s="21">
        <f>(F32+J32)</f>
        <v>91.97</v>
      </c>
      <c r="M32" s="82">
        <v>2</v>
      </c>
      <c r="N32" s="98">
        <v>9</v>
      </c>
      <c r="O32" s="98">
        <f>C32+N32</f>
        <v>9</v>
      </c>
    </row>
    <row r="33" spans="1:15" ht="15.75" customHeight="1">
      <c r="A33" s="81">
        <v>2</v>
      </c>
      <c r="B33" s="46" t="s">
        <v>34</v>
      </c>
      <c r="C33" s="85"/>
      <c r="D33" s="17">
        <v>36.05</v>
      </c>
      <c r="E33" s="18">
        <v>43.3</v>
      </c>
      <c r="F33" s="18">
        <f>IF(D33&gt;E33,E33,D33)</f>
        <v>36.05</v>
      </c>
      <c r="G33" s="19">
        <v>7</v>
      </c>
      <c r="H33" s="20">
        <v>55.95</v>
      </c>
      <c r="I33" s="18">
        <v>63.16</v>
      </c>
      <c r="J33" s="18">
        <f>IF(H33&gt;I33,I33,H33)</f>
        <v>55.95</v>
      </c>
      <c r="K33" s="54">
        <v>1</v>
      </c>
      <c r="L33" s="21">
        <f>(F33+J33)</f>
        <v>92</v>
      </c>
      <c r="M33" s="82">
        <v>3</v>
      </c>
      <c r="N33" s="98">
        <v>8</v>
      </c>
      <c r="O33" s="98">
        <f aca="true" t="shared" si="4" ref="O33:O56">C33+N33</f>
        <v>8</v>
      </c>
    </row>
    <row r="34" spans="1:15" ht="15.75" customHeight="1">
      <c r="A34" s="81">
        <v>9</v>
      </c>
      <c r="B34" s="46" t="s">
        <v>46</v>
      </c>
      <c r="C34" s="85"/>
      <c r="D34" s="17">
        <v>33.16</v>
      </c>
      <c r="E34" s="18">
        <v>41.99</v>
      </c>
      <c r="F34" s="18">
        <f>IF(D34&gt;E34,E34,D34)</f>
        <v>33.16</v>
      </c>
      <c r="G34" s="19">
        <v>4</v>
      </c>
      <c r="H34" s="20">
        <v>59.2</v>
      </c>
      <c r="I34" s="18">
        <v>64.28</v>
      </c>
      <c r="J34" s="18">
        <f>IF(H34&gt;I34,I34,H34)</f>
        <v>59.2</v>
      </c>
      <c r="K34" s="19">
        <v>3</v>
      </c>
      <c r="L34" s="21">
        <f>(F34+J34)</f>
        <v>92.36</v>
      </c>
      <c r="M34" s="82">
        <v>4</v>
      </c>
      <c r="N34" s="98">
        <v>7</v>
      </c>
      <c r="O34" s="98">
        <f t="shared" si="4"/>
        <v>7</v>
      </c>
    </row>
    <row r="35" spans="1:15" ht="15.75" customHeight="1">
      <c r="A35" s="81">
        <v>7</v>
      </c>
      <c r="B35" s="46" t="s">
        <v>55</v>
      </c>
      <c r="C35" s="85"/>
      <c r="D35" s="17">
        <v>30.6</v>
      </c>
      <c r="E35" s="18">
        <v>41.26</v>
      </c>
      <c r="F35" s="18">
        <f>IF(D35&gt;E35,E35,D35)</f>
        <v>30.6</v>
      </c>
      <c r="G35" s="19">
        <v>2</v>
      </c>
      <c r="H35" s="20">
        <v>69.14</v>
      </c>
      <c r="I35" s="18">
        <v>68.34</v>
      </c>
      <c r="J35" s="18">
        <f>IF(H35&gt;I35,I35,H35)</f>
        <v>68.34</v>
      </c>
      <c r="K35" s="19">
        <v>7</v>
      </c>
      <c r="L35" s="21">
        <f>(F35+J35)</f>
        <v>98.94</v>
      </c>
      <c r="M35" s="82">
        <v>5</v>
      </c>
      <c r="N35" s="98">
        <v>6</v>
      </c>
      <c r="O35" s="98">
        <f t="shared" si="4"/>
        <v>6</v>
      </c>
    </row>
    <row r="36" spans="1:15" ht="15.75" customHeight="1">
      <c r="A36" s="81">
        <v>5</v>
      </c>
      <c r="B36" s="46" t="s">
        <v>33</v>
      </c>
      <c r="C36" s="85"/>
      <c r="D36" s="17">
        <v>43.72</v>
      </c>
      <c r="E36" s="18">
        <v>38.89</v>
      </c>
      <c r="F36" s="18">
        <f>IF(D36&gt;E36,E36,D36)</f>
        <v>38.89</v>
      </c>
      <c r="G36" s="19">
        <v>8</v>
      </c>
      <c r="H36" s="20">
        <v>60.47</v>
      </c>
      <c r="I36" s="18">
        <v>71.43</v>
      </c>
      <c r="J36" s="18">
        <f>IF(H36&gt;I36,I36,H36)</f>
        <v>60.47</v>
      </c>
      <c r="K36" s="19">
        <v>4</v>
      </c>
      <c r="L36" s="21">
        <f>(F36+J36)</f>
        <v>99.36</v>
      </c>
      <c r="M36" s="82">
        <v>6</v>
      </c>
      <c r="N36" s="98">
        <v>5</v>
      </c>
      <c r="O36" s="98">
        <f t="shared" si="4"/>
        <v>5</v>
      </c>
    </row>
    <row r="37" spans="1:15" ht="15.75" customHeight="1">
      <c r="A37" s="81">
        <v>8</v>
      </c>
      <c r="B37" s="46" t="s">
        <v>30</v>
      </c>
      <c r="C37" s="85"/>
      <c r="D37" s="17">
        <v>70.48</v>
      </c>
      <c r="E37" s="18">
        <v>34.76</v>
      </c>
      <c r="F37" s="18">
        <f>IF(D37&gt;E37,E37,D37)</f>
        <v>34.76</v>
      </c>
      <c r="G37" s="19">
        <v>5</v>
      </c>
      <c r="H37" s="20">
        <v>71.97</v>
      </c>
      <c r="I37" s="18">
        <v>67.59</v>
      </c>
      <c r="J37" s="18">
        <f>IF(H37&gt;I37,I37,H37)</f>
        <v>67.59</v>
      </c>
      <c r="K37" s="19">
        <v>6</v>
      </c>
      <c r="L37" s="21">
        <f>(F37+J37)</f>
        <v>102.35</v>
      </c>
      <c r="M37" s="82">
        <v>7</v>
      </c>
      <c r="N37" s="98">
        <v>4</v>
      </c>
      <c r="O37" s="98">
        <f t="shared" si="4"/>
        <v>4</v>
      </c>
    </row>
    <row r="38" spans="1:15" ht="15.75" customHeight="1">
      <c r="A38" s="81">
        <v>6</v>
      </c>
      <c r="B38" s="46" t="s">
        <v>38</v>
      </c>
      <c r="C38" s="85"/>
      <c r="D38" s="17">
        <v>34.97</v>
      </c>
      <c r="E38" s="18" t="s">
        <v>61</v>
      </c>
      <c r="F38" s="18">
        <f>IF(D38&gt;E38,E38,D38)</f>
        <v>34.97</v>
      </c>
      <c r="G38" s="19">
        <v>6</v>
      </c>
      <c r="H38" s="20">
        <v>69.2</v>
      </c>
      <c r="I38" s="18" t="s">
        <v>61</v>
      </c>
      <c r="J38" s="18">
        <f>IF(H38&gt;I38,I38,H38)</f>
        <v>69.2</v>
      </c>
      <c r="K38" s="19">
        <v>8</v>
      </c>
      <c r="L38" s="21">
        <f>(F38+J38)</f>
        <v>104.17</v>
      </c>
      <c r="M38" s="82">
        <v>8</v>
      </c>
      <c r="N38" s="98">
        <v>3</v>
      </c>
      <c r="O38" s="98">
        <f t="shared" si="4"/>
        <v>3</v>
      </c>
    </row>
    <row r="39" spans="1:15" ht="15.75" customHeight="1">
      <c r="A39" s="81">
        <v>3</v>
      </c>
      <c r="B39" s="46" t="s">
        <v>35</v>
      </c>
      <c r="C39" s="85"/>
      <c r="D39" s="17">
        <v>95.82</v>
      </c>
      <c r="E39" s="18">
        <v>52.79</v>
      </c>
      <c r="F39" s="18">
        <f>IF(D39&gt;E39,E39,D39)</f>
        <v>52.79</v>
      </c>
      <c r="G39" s="19">
        <v>9</v>
      </c>
      <c r="H39" s="20" t="s">
        <v>61</v>
      </c>
      <c r="I39" s="18">
        <v>94.67</v>
      </c>
      <c r="J39" s="18">
        <f>IF(H39&gt;I39,I39,H39)</f>
        <v>94.67</v>
      </c>
      <c r="K39" s="19">
        <v>9</v>
      </c>
      <c r="L39" s="21">
        <f>(F39+J39)</f>
        <v>147.46</v>
      </c>
      <c r="M39" s="82">
        <v>9</v>
      </c>
      <c r="N39" s="98">
        <v>2</v>
      </c>
      <c r="O39" s="98">
        <f t="shared" si="4"/>
        <v>2</v>
      </c>
    </row>
    <row r="40" spans="1:15" ht="15.75" customHeight="1">
      <c r="A40" s="81"/>
      <c r="B40" s="46"/>
      <c r="C40" s="85"/>
      <c r="D40" s="17"/>
      <c r="E40" s="18"/>
      <c r="F40" s="18">
        <f>IF(D40&gt;E40,E40,D40)</f>
        <v>0</v>
      </c>
      <c r="G40" s="19"/>
      <c r="H40" s="20"/>
      <c r="I40" s="18"/>
      <c r="J40" s="18">
        <f>IF(H40&gt;I40,I40,H40)</f>
        <v>0</v>
      </c>
      <c r="K40" s="19"/>
      <c r="L40" s="21">
        <f>(F40+J40)</f>
        <v>0</v>
      </c>
      <c r="M40" s="82"/>
      <c r="N40" s="98"/>
      <c r="O40" s="98">
        <f t="shared" si="4"/>
        <v>0</v>
      </c>
    </row>
    <row r="41" spans="1:15" ht="15.75" customHeight="1">
      <c r="A41" s="81"/>
      <c r="B41" s="46"/>
      <c r="C41" s="85"/>
      <c r="D41" s="17"/>
      <c r="E41" s="18"/>
      <c r="F41" s="18">
        <f>IF(D41&gt;E41,E41,D41)</f>
        <v>0</v>
      </c>
      <c r="G41" s="19"/>
      <c r="H41" s="20"/>
      <c r="I41" s="18"/>
      <c r="J41" s="18">
        <f>IF(H41&gt;I41,I41,H41)</f>
        <v>0</v>
      </c>
      <c r="K41" s="19"/>
      <c r="L41" s="21">
        <f>(F41+J41)</f>
        <v>0</v>
      </c>
      <c r="M41" s="82"/>
      <c r="N41" s="98"/>
      <c r="O41" s="98">
        <f t="shared" si="4"/>
        <v>0</v>
      </c>
    </row>
    <row r="42" spans="1:15" ht="15.75" customHeight="1">
      <c r="A42" s="81"/>
      <c r="B42" s="46"/>
      <c r="C42" s="85"/>
      <c r="D42" s="17"/>
      <c r="E42" s="18"/>
      <c r="F42" s="18">
        <f aca="true" t="shared" si="5" ref="F36:F47">IF(D42&gt;E42,E42,D42)</f>
        <v>0</v>
      </c>
      <c r="G42" s="19"/>
      <c r="H42" s="20"/>
      <c r="I42" s="18"/>
      <c r="J42" s="18">
        <f aca="true" t="shared" si="6" ref="J36:J47">IF(H42&gt;I42,I42,H42)</f>
        <v>0</v>
      </c>
      <c r="K42" s="19"/>
      <c r="L42" s="21">
        <f aca="true" t="shared" si="7" ref="L36:L47">(F42+J42)</f>
        <v>0</v>
      </c>
      <c r="M42" s="82"/>
      <c r="N42" s="98"/>
      <c r="O42" s="98">
        <f t="shared" si="4"/>
        <v>0</v>
      </c>
    </row>
    <row r="43" spans="1:15" ht="15.75" customHeight="1">
      <c r="A43" s="81"/>
      <c r="B43" s="46"/>
      <c r="C43" s="85"/>
      <c r="D43" s="17"/>
      <c r="E43" s="18"/>
      <c r="F43" s="18">
        <f t="shared" si="5"/>
        <v>0</v>
      </c>
      <c r="G43" s="19"/>
      <c r="H43" s="20"/>
      <c r="I43" s="18"/>
      <c r="J43" s="18">
        <f t="shared" si="6"/>
        <v>0</v>
      </c>
      <c r="K43" s="19"/>
      <c r="L43" s="21">
        <f t="shared" si="7"/>
        <v>0</v>
      </c>
      <c r="M43" s="82"/>
      <c r="N43" s="98"/>
      <c r="O43" s="98">
        <f t="shared" si="4"/>
        <v>0</v>
      </c>
    </row>
    <row r="44" spans="1:15" ht="15.75" customHeight="1">
      <c r="A44" s="81"/>
      <c r="B44" s="46"/>
      <c r="C44" s="85"/>
      <c r="D44" s="17"/>
      <c r="E44" s="18"/>
      <c r="F44" s="18">
        <f t="shared" si="5"/>
        <v>0</v>
      </c>
      <c r="G44" s="19"/>
      <c r="H44" s="20"/>
      <c r="I44" s="18"/>
      <c r="J44" s="18">
        <f t="shared" si="6"/>
        <v>0</v>
      </c>
      <c r="K44" s="19"/>
      <c r="L44" s="21">
        <f t="shared" si="7"/>
        <v>0</v>
      </c>
      <c r="M44" s="82"/>
      <c r="N44" s="98"/>
      <c r="O44" s="98">
        <f t="shared" si="4"/>
        <v>0</v>
      </c>
    </row>
    <row r="45" spans="1:15" ht="15.75" customHeight="1">
      <c r="A45" s="81"/>
      <c r="B45" s="46"/>
      <c r="C45" s="85"/>
      <c r="D45" s="17"/>
      <c r="E45" s="18"/>
      <c r="F45" s="18">
        <f t="shared" si="5"/>
        <v>0</v>
      </c>
      <c r="G45" s="19"/>
      <c r="H45" s="20"/>
      <c r="I45" s="18"/>
      <c r="J45" s="18">
        <f t="shared" si="6"/>
        <v>0</v>
      </c>
      <c r="K45" s="19"/>
      <c r="L45" s="21">
        <f t="shared" si="7"/>
        <v>0</v>
      </c>
      <c r="M45" s="82"/>
      <c r="N45" s="98"/>
      <c r="O45" s="98">
        <f t="shared" si="4"/>
        <v>0</v>
      </c>
    </row>
    <row r="46" spans="1:15" ht="15.75" customHeight="1">
      <c r="A46" s="81"/>
      <c r="B46" s="46"/>
      <c r="C46" s="85"/>
      <c r="D46" s="17"/>
      <c r="E46" s="18"/>
      <c r="F46" s="18">
        <f t="shared" si="5"/>
        <v>0</v>
      </c>
      <c r="G46" s="19"/>
      <c r="H46" s="20"/>
      <c r="I46" s="18"/>
      <c r="J46" s="18">
        <f t="shared" si="6"/>
        <v>0</v>
      </c>
      <c r="K46" s="19"/>
      <c r="L46" s="21">
        <f t="shared" si="7"/>
        <v>0</v>
      </c>
      <c r="M46" s="82"/>
      <c r="N46" s="98"/>
      <c r="O46" s="98">
        <f t="shared" si="4"/>
        <v>0</v>
      </c>
    </row>
    <row r="47" spans="1:15" ht="15.75" customHeight="1">
      <c r="A47" s="81"/>
      <c r="B47" s="46"/>
      <c r="C47" s="85"/>
      <c r="D47" s="17"/>
      <c r="E47" s="18"/>
      <c r="F47" s="18">
        <f t="shared" si="5"/>
        <v>0</v>
      </c>
      <c r="G47" s="19"/>
      <c r="H47" s="20"/>
      <c r="I47" s="18"/>
      <c r="J47" s="18">
        <f t="shared" si="6"/>
        <v>0</v>
      </c>
      <c r="K47" s="19"/>
      <c r="L47" s="21">
        <f t="shared" si="7"/>
        <v>0</v>
      </c>
      <c r="M47" s="82"/>
      <c r="N47" s="98"/>
      <c r="O47" s="98">
        <f t="shared" si="4"/>
        <v>0</v>
      </c>
    </row>
    <row r="48" spans="1:15" ht="15.75" customHeight="1">
      <c r="A48" s="81"/>
      <c r="B48" s="78"/>
      <c r="C48" s="86"/>
      <c r="D48" s="17"/>
      <c r="E48" s="18"/>
      <c r="F48" s="18">
        <f>IF(D48&gt;E48,E48,D48)</f>
        <v>0</v>
      </c>
      <c r="G48" s="19"/>
      <c r="H48" s="20"/>
      <c r="I48" s="18"/>
      <c r="J48" s="18">
        <f>IF(H48&gt;I48,I48,H48)</f>
        <v>0</v>
      </c>
      <c r="K48" s="19"/>
      <c r="L48" s="21">
        <f>(F48+J48)</f>
        <v>0</v>
      </c>
      <c r="M48" s="82"/>
      <c r="N48" s="98"/>
      <c r="O48" s="98">
        <f t="shared" si="4"/>
        <v>0</v>
      </c>
    </row>
    <row r="49" spans="1:15" ht="15.75" customHeight="1">
      <c r="A49" s="81"/>
      <c r="B49" s="46"/>
      <c r="C49" s="85"/>
      <c r="D49" s="17"/>
      <c r="E49" s="18"/>
      <c r="F49" s="18">
        <f>IF(D49&gt;E49,E49,D49)</f>
        <v>0</v>
      </c>
      <c r="G49" s="19"/>
      <c r="H49" s="20"/>
      <c r="I49" s="18"/>
      <c r="J49" s="18">
        <f>IF(H49&gt;I49,I49,H49)</f>
        <v>0</v>
      </c>
      <c r="K49" s="19"/>
      <c r="L49" s="21">
        <f>(F49+J49)</f>
        <v>0</v>
      </c>
      <c r="M49" s="82"/>
      <c r="N49" s="98"/>
      <c r="O49" s="98">
        <f t="shared" si="4"/>
        <v>0</v>
      </c>
    </row>
    <row r="50" spans="1:15" ht="15.75" customHeight="1">
      <c r="A50" s="80"/>
      <c r="B50" s="46"/>
      <c r="C50" s="85"/>
      <c r="D50" s="17"/>
      <c r="E50" s="18"/>
      <c r="F50" s="18">
        <f>IF(D50&gt;E50,E50,D50)</f>
        <v>0</v>
      </c>
      <c r="G50" s="19"/>
      <c r="H50" s="20"/>
      <c r="I50" s="18"/>
      <c r="J50" s="18">
        <f>IF(H50&gt;I50,I50,H50)</f>
        <v>0</v>
      </c>
      <c r="K50" s="19"/>
      <c r="L50" s="21">
        <f>(F50+J50)</f>
        <v>0</v>
      </c>
      <c r="M50" s="82"/>
      <c r="N50" s="98"/>
      <c r="O50" s="98">
        <f t="shared" si="4"/>
        <v>0</v>
      </c>
    </row>
    <row r="51" spans="1:15" ht="15.75" customHeight="1">
      <c r="A51" s="81"/>
      <c r="B51" s="46"/>
      <c r="C51" s="85"/>
      <c r="D51" s="17"/>
      <c r="E51" s="18"/>
      <c r="F51" s="18">
        <f>IF(D51&gt;E51,E51,D51)</f>
        <v>0</v>
      </c>
      <c r="G51" s="19"/>
      <c r="H51" s="20"/>
      <c r="I51" s="18"/>
      <c r="J51" s="18">
        <f>IF(H51&gt;I51,I51,H51)</f>
        <v>0</v>
      </c>
      <c r="K51" s="19"/>
      <c r="L51" s="21">
        <f>(F51+J51)</f>
        <v>0</v>
      </c>
      <c r="M51" s="82"/>
      <c r="N51" s="98"/>
      <c r="O51" s="98">
        <f t="shared" si="4"/>
        <v>0</v>
      </c>
    </row>
    <row r="52" spans="1:15" ht="15.75" customHeight="1">
      <c r="A52" s="81"/>
      <c r="B52" s="78"/>
      <c r="C52" s="86"/>
      <c r="D52" s="17"/>
      <c r="E52" s="18"/>
      <c r="F52" s="18">
        <f>IF(D52&gt;E52,E52,D52)</f>
        <v>0</v>
      </c>
      <c r="G52" s="19"/>
      <c r="H52" s="20"/>
      <c r="I52" s="18"/>
      <c r="J52" s="18">
        <f>IF(H52&gt;I52,I52,H52)</f>
        <v>0</v>
      </c>
      <c r="K52" s="19"/>
      <c r="L52" s="21">
        <f>(F52+J52)</f>
        <v>0</v>
      </c>
      <c r="M52" s="82"/>
      <c r="N52" s="98"/>
      <c r="O52" s="98">
        <f t="shared" si="4"/>
        <v>0</v>
      </c>
    </row>
    <row r="53" spans="1:15" ht="15.75" customHeight="1">
      <c r="A53" s="23"/>
      <c r="B53" s="43"/>
      <c r="C53" s="87"/>
      <c r="D53" s="17"/>
      <c r="E53" s="18"/>
      <c r="F53" s="18">
        <f>IF(D53&gt;E53,E53,D53)</f>
        <v>0</v>
      </c>
      <c r="G53" s="19"/>
      <c r="H53" s="20"/>
      <c r="I53" s="18"/>
      <c r="J53" s="18">
        <f>IF(H53&gt;I53,I53,H53)</f>
        <v>0</v>
      </c>
      <c r="K53" s="19"/>
      <c r="L53" s="21">
        <f>(F53+J53)</f>
        <v>0</v>
      </c>
      <c r="M53" s="82"/>
      <c r="N53" s="98"/>
      <c r="O53" s="98">
        <f t="shared" si="4"/>
        <v>0</v>
      </c>
    </row>
    <row r="54" spans="1:15" ht="15.75" customHeight="1">
      <c r="A54" s="38"/>
      <c r="B54" s="46"/>
      <c r="C54" s="88"/>
      <c r="D54" s="47"/>
      <c r="E54" s="48"/>
      <c r="F54" s="18">
        <f>IF(D54&gt;E54,E54,D54)</f>
        <v>0</v>
      </c>
      <c r="G54" s="49"/>
      <c r="H54" s="50"/>
      <c r="I54" s="48"/>
      <c r="J54" s="18">
        <f>IF(H54&gt;I54,I54,H54)</f>
        <v>0</v>
      </c>
      <c r="K54" s="49"/>
      <c r="L54" s="21">
        <f>(F54+J54)</f>
        <v>0</v>
      </c>
      <c r="M54" s="82"/>
      <c r="N54" s="98"/>
      <c r="O54" s="98">
        <f t="shared" si="4"/>
        <v>0</v>
      </c>
    </row>
    <row r="55" spans="1:15" ht="15.75" customHeight="1">
      <c r="A55" s="38"/>
      <c r="B55" s="44"/>
      <c r="C55" s="89"/>
      <c r="D55" s="39"/>
      <c r="E55" s="40"/>
      <c r="F55" s="18">
        <f>IF(D55&gt;E55,E55,D55)</f>
        <v>0</v>
      </c>
      <c r="G55" s="41"/>
      <c r="H55" s="33"/>
      <c r="I55" s="40"/>
      <c r="J55" s="18">
        <f>IF(H55&gt;I55,I55,H55)</f>
        <v>0</v>
      </c>
      <c r="K55" s="41"/>
      <c r="L55" s="21">
        <f>(F55+J55)</f>
        <v>0</v>
      </c>
      <c r="M55" s="82"/>
      <c r="N55" s="98"/>
      <c r="O55" s="98">
        <f t="shared" si="4"/>
        <v>0</v>
      </c>
    </row>
    <row r="56" spans="1:15" ht="15.75" customHeight="1" thickBot="1">
      <c r="A56" s="35"/>
      <c r="B56" s="45"/>
      <c r="C56" s="90"/>
      <c r="D56" s="36"/>
      <c r="E56" s="24"/>
      <c r="F56" s="24">
        <f>IF(D56&gt;E56,E56,D56)</f>
        <v>0</v>
      </c>
      <c r="G56" s="25"/>
      <c r="H56" s="103"/>
      <c r="I56" s="24"/>
      <c r="J56" s="24">
        <f>IF(H56&gt;I56,I56,H56)</f>
        <v>0</v>
      </c>
      <c r="K56" s="25"/>
      <c r="L56" s="26">
        <f>(F56+J56)</f>
        <v>0</v>
      </c>
      <c r="M56" s="96"/>
      <c r="N56" s="99"/>
      <c r="O56" s="99">
        <f t="shared" si="4"/>
        <v>0</v>
      </c>
    </row>
    <row r="57" spans="1:15" ht="15.75" customHeight="1" thickBot="1">
      <c r="A57" s="104"/>
      <c r="B57" s="105"/>
      <c r="C57" s="105"/>
      <c r="D57" s="106"/>
      <c r="E57" s="106"/>
      <c r="F57" s="106"/>
      <c r="G57" s="104"/>
      <c r="H57" s="33"/>
      <c r="I57" s="33"/>
      <c r="J57" s="33"/>
      <c r="K57" s="34"/>
      <c r="L57" s="33"/>
      <c r="M57" s="34"/>
      <c r="N57" s="102"/>
      <c r="O57" s="102"/>
    </row>
    <row r="58" spans="1:13" ht="13.5" thickBot="1">
      <c r="A58" s="92" t="s">
        <v>0</v>
      </c>
      <c r="B58" s="92" t="s">
        <v>14</v>
      </c>
      <c r="C58" s="93"/>
      <c r="D58" s="84" t="s">
        <v>1</v>
      </c>
      <c r="E58" s="94"/>
      <c r="F58" s="94"/>
      <c r="G58" s="95"/>
      <c r="H58" s="31"/>
      <c r="I58" s="32"/>
      <c r="J58" s="31"/>
      <c r="K58" s="31"/>
      <c r="L58" s="32"/>
      <c r="M58" s="32"/>
    </row>
    <row r="59" spans="1:13" ht="26.25" thickBot="1">
      <c r="A59" s="4" t="s">
        <v>3</v>
      </c>
      <c r="B59" s="4" t="s">
        <v>4</v>
      </c>
      <c r="C59" s="84"/>
      <c r="D59" s="29" t="s">
        <v>11</v>
      </c>
      <c r="E59" s="30" t="s">
        <v>12</v>
      </c>
      <c r="F59" s="13" t="s">
        <v>7</v>
      </c>
      <c r="G59" s="14" t="s">
        <v>8</v>
      </c>
      <c r="H59" s="32"/>
      <c r="I59" s="32"/>
      <c r="J59" s="32"/>
      <c r="K59" s="32"/>
      <c r="L59" s="32"/>
      <c r="M59" s="32"/>
    </row>
    <row r="60" spans="1:13" ht="16.5">
      <c r="A60" s="66">
        <v>7</v>
      </c>
      <c r="B60" s="118" t="s">
        <v>57</v>
      </c>
      <c r="C60" s="87" t="s">
        <v>59</v>
      </c>
      <c r="D60" s="119">
        <v>91.62</v>
      </c>
      <c r="E60" s="121">
        <v>45.9</v>
      </c>
      <c r="F60" s="18">
        <f>IF(D60&gt;E60,E60,D60)</f>
        <v>45.9</v>
      </c>
      <c r="G60" s="37">
        <v>1</v>
      </c>
      <c r="H60" s="32"/>
      <c r="I60" s="32"/>
      <c r="J60" s="32"/>
      <c r="K60" s="32"/>
      <c r="L60" s="32"/>
      <c r="M60" s="32"/>
    </row>
    <row r="61" spans="1:13" ht="16.5">
      <c r="A61" s="23">
        <v>6</v>
      </c>
      <c r="B61" s="67" t="s">
        <v>35</v>
      </c>
      <c r="C61" s="91" t="s">
        <v>59</v>
      </c>
      <c r="D61" s="17">
        <v>47.71</v>
      </c>
      <c r="E61" s="18">
        <v>96.67</v>
      </c>
      <c r="F61" s="18">
        <f>IF(D61&gt;E61,E61,D61)</f>
        <v>47.71</v>
      </c>
      <c r="G61" s="19">
        <v>2</v>
      </c>
      <c r="H61" s="33"/>
      <c r="I61" s="33"/>
      <c r="J61" s="33"/>
      <c r="K61" s="34"/>
      <c r="L61" s="33"/>
      <c r="M61" s="34"/>
    </row>
    <row r="62" spans="1:13" ht="16.5">
      <c r="A62" s="23">
        <v>1</v>
      </c>
      <c r="B62" s="67" t="s">
        <v>30</v>
      </c>
      <c r="C62" s="91" t="s">
        <v>59</v>
      </c>
      <c r="D62" s="120">
        <v>48.01</v>
      </c>
      <c r="E62" s="122" t="s">
        <v>43</v>
      </c>
      <c r="F62" s="18">
        <f>IF(D62&gt;E62,E62,D62)</f>
        <v>48.01</v>
      </c>
      <c r="G62" s="19">
        <v>3</v>
      </c>
      <c r="H62" s="33"/>
      <c r="I62" s="33"/>
      <c r="J62" s="33"/>
      <c r="K62" s="34"/>
      <c r="L62" s="33"/>
      <c r="M62" s="34"/>
    </row>
    <row r="63" spans="1:13" ht="16.5">
      <c r="A63" s="23">
        <v>9</v>
      </c>
      <c r="B63" s="67" t="s">
        <v>41</v>
      </c>
      <c r="C63" s="91" t="s">
        <v>59</v>
      </c>
      <c r="D63" s="17">
        <v>49.42</v>
      </c>
      <c r="E63" s="18">
        <v>48.82</v>
      </c>
      <c r="F63" s="18">
        <f>IF(D63&gt;E63,E63,D63)</f>
        <v>48.82</v>
      </c>
      <c r="G63" s="19">
        <v>4</v>
      </c>
      <c r="H63" s="33"/>
      <c r="I63" s="33"/>
      <c r="J63" s="33"/>
      <c r="K63" s="34"/>
      <c r="L63" s="33"/>
      <c r="M63" s="34"/>
    </row>
    <row r="64" spans="1:13" ht="16.5">
      <c r="A64" s="23">
        <v>10</v>
      </c>
      <c r="B64" s="118" t="s">
        <v>58</v>
      </c>
      <c r="C64" s="87" t="s">
        <v>59</v>
      </c>
      <c r="D64" s="17">
        <v>48.9</v>
      </c>
      <c r="E64" s="18">
        <v>53.47</v>
      </c>
      <c r="F64" s="18">
        <f>IF(D64&gt;E64,E64,D64)</f>
        <v>48.9</v>
      </c>
      <c r="G64" s="19">
        <v>5</v>
      </c>
      <c r="H64" s="33"/>
      <c r="I64" s="33"/>
      <c r="J64" s="33"/>
      <c r="K64" s="34"/>
      <c r="L64" s="33"/>
      <c r="M64" s="34"/>
    </row>
    <row r="65" spans="1:13" ht="16.5">
      <c r="A65" s="23"/>
      <c r="B65" s="67"/>
      <c r="C65" s="91"/>
      <c r="D65" s="17"/>
      <c r="E65" s="18"/>
      <c r="F65" s="18">
        <f>IF(D65&gt;E65,E65,D65)</f>
        <v>0</v>
      </c>
      <c r="G65" s="19"/>
      <c r="H65" s="33"/>
      <c r="I65" s="33"/>
      <c r="J65" s="33"/>
      <c r="K65" s="34"/>
      <c r="L65" s="33"/>
      <c r="M65" s="34"/>
    </row>
    <row r="66" spans="1:13" ht="16.5">
      <c r="A66" s="23"/>
      <c r="B66" s="55"/>
      <c r="C66" s="91"/>
      <c r="D66" s="17"/>
      <c r="E66" s="18"/>
      <c r="F66" s="18">
        <f>IF(D66&gt;E66,E66,D66)</f>
        <v>0</v>
      </c>
      <c r="G66" s="19"/>
      <c r="H66" s="33"/>
      <c r="I66" s="33"/>
      <c r="J66" s="33"/>
      <c r="K66" s="34"/>
      <c r="L66" s="33"/>
      <c r="M66" s="34"/>
    </row>
    <row r="67" spans="1:13" ht="16.5">
      <c r="A67" s="23"/>
      <c r="B67" s="55"/>
      <c r="C67" s="91"/>
      <c r="D67" s="17"/>
      <c r="E67" s="18"/>
      <c r="F67" s="18">
        <f>IF(D67&gt;E67,E67,D67)</f>
        <v>0</v>
      </c>
      <c r="G67" s="19"/>
      <c r="H67" s="33"/>
      <c r="I67" s="33"/>
      <c r="J67" s="33"/>
      <c r="K67" s="34"/>
      <c r="L67" s="33"/>
      <c r="M67" s="34"/>
    </row>
    <row r="68" spans="1:13" ht="16.5">
      <c r="A68" s="23"/>
      <c r="B68" s="55"/>
      <c r="C68" s="91"/>
      <c r="D68" s="17"/>
      <c r="E68" s="18"/>
      <c r="F68" s="18">
        <f>IF(D68&gt;E68,E68,D68)</f>
        <v>0</v>
      </c>
      <c r="G68" s="19"/>
      <c r="H68" s="33"/>
      <c r="I68" s="33"/>
      <c r="J68" s="33"/>
      <c r="K68" s="34"/>
      <c r="L68" s="33"/>
      <c r="M68" s="34"/>
    </row>
    <row r="69" spans="1:13" ht="17.25" thickBot="1">
      <c r="A69" s="35"/>
      <c r="B69" s="44"/>
      <c r="C69" s="89"/>
      <c r="D69" s="18"/>
      <c r="E69" s="18"/>
      <c r="F69" s="18">
        <f>IF(D69&gt;E69,E69,D69)</f>
        <v>0</v>
      </c>
      <c r="G69" s="19"/>
      <c r="H69" s="33"/>
      <c r="I69" s="33"/>
      <c r="J69" s="33"/>
      <c r="K69" s="34"/>
      <c r="L69" s="33"/>
      <c r="M69" s="34"/>
    </row>
    <row r="70" spans="1:13" ht="13.5" thickBot="1">
      <c r="A70" s="3" t="s">
        <v>0</v>
      </c>
      <c r="B70" s="3" t="s">
        <v>15</v>
      </c>
      <c r="C70" s="83"/>
      <c r="D70" s="5" t="s">
        <v>1</v>
      </c>
      <c r="E70" s="6"/>
      <c r="F70" s="6"/>
      <c r="G70" s="7"/>
      <c r="H70" s="31"/>
      <c r="I70" s="32"/>
      <c r="J70" s="31"/>
      <c r="K70" s="31"/>
      <c r="L70" s="32"/>
      <c r="M70" s="32"/>
    </row>
    <row r="71" spans="1:13" ht="26.25" thickBot="1">
      <c r="A71" s="4" t="s">
        <v>3</v>
      </c>
      <c r="B71" s="4" t="s">
        <v>4</v>
      </c>
      <c r="C71" s="84"/>
      <c r="D71" s="29" t="s">
        <v>11</v>
      </c>
      <c r="E71" s="30" t="s">
        <v>12</v>
      </c>
      <c r="F71" s="13" t="s">
        <v>7</v>
      </c>
      <c r="G71" s="14" t="s">
        <v>8</v>
      </c>
      <c r="H71" s="32"/>
      <c r="I71" s="32"/>
      <c r="J71" s="32"/>
      <c r="K71" s="32"/>
      <c r="L71" s="32"/>
      <c r="M71" s="32"/>
    </row>
    <row r="72" spans="1:13" ht="16.5">
      <c r="A72" s="23">
        <v>5</v>
      </c>
      <c r="B72" s="67" t="s">
        <v>35</v>
      </c>
      <c r="C72" s="91" t="s">
        <v>60</v>
      </c>
      <c r="D72" s="17">
        <v>111.06</v>
      </c>
      <c r="E72" s="18">
        <v>47.86</v>
      </c>
      <c r="F72" s="18">
        <f aca="true" t="shared" si="8" ref="F72:F80">IF(D72&gt;E72,E72,D72)</f>
        <v>47.86</v>
      </c>
      <c r="G72" s="19">
        <v>1</v>
      </c>
      <c r="H72" s="33"/>
      <c r="I72" s="33"/>
      <c r="J72" s="33"/>
      <c r="K72" s="34"/>
      <c r="L72" s="33"/>
      <c r="M72" s="34"/>
    </row>
    <row r="73" spans="1:13" ht="16.5">
      <c r="A73" s="23">
        <v>3</v>
      </c>
      <c r="B73" s="55" t="s">
        <v>30</v>
      </c>
      <c r="C73" s="91" t="s">
        <v>60</v>
      </c>
      <c r="D73" s="17">
        <v>52.18</v>
      </c>
      <c r="E73" s="18" t="s">
        <v>43</v>
      </c>
      <c r="F73" s="18">
        <f t="shared" si="8"/>
        <v>52.18</v>
      </c>
      <c r="G73" s="19">
        <v>2</v>
      </c>
      <c r="H73" s="33"/>
      <c r="I73" s="33"/>
      <c r="J73" s="33"/>
      <c r="K73" s="34"/>
      <c r="L73" s="33"/>
      <c r="M73" s="34"/>
    </row>
    <row r="74" spans="1:13" ht="16.5">
      <c r="A74" s="23">
        <v>4</v>
      </c>
      <c r="B74" s="55" t="s">
        <v>55</v>
      </c>
      <c r="C74" s="91" t="s">
        <v>60</v>
      </c>
      <c r="D74" s="17">
        <v>58.17</v>
      </c>
      <c r="E74" s="18">
        <v>54.82</v>
      </c>
      <c r="F74" s="18">
        <f t="shared" si="8"/>
        <v>54.82</v>
      </c>
      <c r="G74" s="19">
        <v>3</v>
      </c>
      <c r="H74" s="33"/>
      <c r="I74" s="33"/>
      <c r="J74" s="33"/>
      <c r="K74" s="34"/>
      <c r="L74" s="33"/>
      <c r="M74" s="34"/>
    </row>
    <row r="75" spans="1:13" ht="16.5">
      <c r="A75" s="23">
        <v>2</v>
      </c>
      <c r="B75" s="55" t="s">
        <v>50</v>
      </c>
      <c r="C75" s="91" t="s">
        <v>60</v>
      </c>
      <c r="D75" s="17" t="s">
        <v>61</v>
      </c>
      <c r="E75" s="18">
        <v>88.26</v>
      </c>
      <c r="F75" s="18">
        <f t="shared" si="8"/>
        <v>88.26</v>
      </c>
      <c r="G75" s="19">
        <v>4</v>
      </c>
      <c r="H75" s="33"/>
      <c r="I75" s="33"/>
      <c r="J75" s="33"/>
      <c r="K75" s="34"/>
      <c r="L75" s="33"/>
      <c r="M75" s="34"/>
    </row>
    <row r="76" spans="1:15" ht="16.5">
      <c r="A76" s="23"/>
      <c r="B76" s="43"/>
      <c r="C76" s="87"/>
      <c r="D76" s="17"/>
      <c r="E76" s="18"/>
      <c r="F76" s="18">
        <f t="shared" si="8"/>
        <v>0</v>
      </c>
      <c r="G76" s="19"/>
      <c r="H76" s="33"/>
      <c r="I76" s="33"/>
      <c r="J76" s="33"/>
      <c r="K76" s="34"/>
      <c r="L76" s="33"/>
      <c r="M76" s="34"/>
      <c r="N76" s="1"/>
      <c r="O76" s="1"/>
    </row>
    <row r="77" spans="1:15" ht="16.5">
      <c r="A77" s="23"/>
      <c r="B77" s="43"/>
      <c r="C77" s="87"/>
      <c r="D77" s="17"/>
      <c r="E77" s="18"/>
      <c r="F77" s="18">
        <f t="shared" si="8"/>
        <v>0</v>
      </c>
      <c r="G77" s="19"/>
      <c r="H77" s="33"/>
      <c r="I77" s="33"/>
      <c r="J77" s="33"/>
      <c r="K77" s="34"/>
      <c r="L77" s="33"/>
      <c r="M77" s="34"/>
      <c r="N77" s="1"/>
      <c r="O77" s="1"/>
    </row>
    <row r="78" spans="1:15" ht="16.5">
      <c r="A78" s="23"/>
      <c r="B78" s="43"/>
      <c r="C78" s="87"/>
      <c r="D78" s="17"/>
      <c r="E78" s="18"/>
      <c r="F78" s="18">
        <f t="shared" si="8"/>
        <v>0</v>
      </c>
      <c r="G78" s="19"/>
      <c r="H78" s="33"/>
      <c r="I78" s="33"/>
      <c r="J78" s="33"/>
      <c r="K78" s="34"/>
      <c r="L78" s="33"/>
      <c r="M78" s="34"/>
      <c r="N78" s="1"/>
      <c r="O78" s="1"/>
    </row>
    <row r="79" spans="1:15" ht="16.5">
      <c r="A79" s="28"/>
      <c r="B79" s="43"/>
      <c r="C79" s="87"/>
      <c r="D79" s="17"/>
      <c r="E79" s="18"/>
      <c r="F79" s="18">
        <f t="shared" si="8"/>
        <v>0</v>
      </c>
      <c r="G79" s="19"/>
      <c r="H79" s="33"/>
      <c r="I79" s="33"/>
      <c r="J79" s="33"/>
      <c r="K79" s="34"/>
      <c r="L79" s="33"/>
      <c r="M79" s="34"/>
      <c r="N79" s="1"/>
      <c r="O79" s="1"/>
    </row>
    <row r="80" spans="1:15" ht="17.25" thickBot="1">
      <c r="A80" s="35"/>
      <c r="B80" s="45"/>
      <c r="C80" s="90"/>
      <c r="D80" s="36"/>
      <c r="E80" s="24"/>
      <c r="F80" s="24">
        <f t="shared" si="8"/>
        <v>0</v>
      </c>
      <c r="G80" s="25"/>
      <c r="H80" s="33"/>
      <c r="I80" s="33"/>
      <c r="J80" s="33"/>
      <c r="K80" s="34"/>
      <c r="L80" s="33"/>
      <c r="M80" s="34"/>
      <c r="N80" s="1"/>
      <c r="O80" s="1"/>
    </row>
  </sheetData>
  <sheetProtection/>
  <mergeCells count="7">
    <mergeCell ref="N1:N2"/>
    <mergeCell ref="M1:M2"/>
    <mergeCell ref="O1:O2"/>
    <mergeCell ref="C1:C2"/>
    <mergeCell ref="M29:M30"/>
    <mergeCell ref="N29:N30"/>
    <mergeCell ref="O29:O30"/>
  </mergeCells>
  <printOptions horizontalCentered="1"/>
  <pageMargins left="0.2362204724409449" right="0.1968503937007874" top="1.1811023622047245" bottom="0.9055118110236221" header="0.3937007874015748" footer="0"/>
  <pageSetup horizontalDpi="600" verticalDpi="600" orientation="landscape" paperSize="9" r:id="rId3"/>
  <headerFooter alignWithMargins="0">
    <oddHeader>&amp;L&amp;"Times New Roman,Tučné"&amp;12VÝSLEDKOVÁ LISTINA "HASIČSKÉHO KLÁNÍ"
TERMÍN KONÁNÍ: 26.SRPNA 2017&amp;R
&amp;"Times New Roman,Tučné"&amp;12POŘADATEL:  SDH  K Ř O V I C 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G44" sqref="G44"/>
    </sheetView>
  </sheetViews>
  <sheetFormatPr defaultColWidth="9.140625" defaultRowHeight="12.75"/>
  <cols>
    <col min="1" max="1" width="7.28125" style="0" customWidth="1"/>
    <col min="2" max="2" width="21.7109375" style="0" customWidth="1"/>
    <col min="3" max="8" width="8.00390625" style="0" customWidth="1"/>
  </cols>
  <sheetData>
    <row r="1" spans="1:8" ht="12.75">
      <c r="A1" s="57" t="s">
        <v>0</v>
      </c>
      <c r="B1" s="57" t="s">
        <v>17</v>
      </c>
      <c r="C1" s="113" t="s">
        <v>18</v>
      </c>
      <c r="D1" s="114"/>
      <c r="E1" s="57" t="s">
        <v>19</v>
      </c>
      <c r="F1" s="113" t="s">
        <v>18</v>
      </c>
      <c r="G1" s="114"/>
      <c r="H1" s="57" t="s">
        <v>19</v>
      </c>
    </row>
    <row r="2" spans="1:8" ht="12.75">
      <c r="A2" s="58" t="s">
        <v>20</v>
      </c>
      <c r="B2" s="58" t="s">
        <v>21</v>
      </c>
      <c r="C2" s="59" t="s">
        <v>22</v>
      </c>
      <c r="D2" s="58" t="s">
        <v>23</v>
      </c>
      <c r="E2" s="58" t="s">
        <v>24</v>
      </c>
      <c r="F2" s="59" t="s">
        <v>22</v>
      </c>
      <c r="G2" s="58" t="s">
        <v>23</v>
      </c>
      <c r="H2" s="58" t="s">
        <v>25</v>
      </c>
    </row>
    <row r="3" spans="1:8" ht="16.5">
      <c r="A3" s="69">
        <v>1</v>
      </c>
      <c r="B3" s="56" t="s">
        <v>37</v>
      </c>
      <c r="C3" s="62">
        <v>35.42</v>
      </c>
      <c r="D3" s="62">
        <v>45.23</v>
      </c>
      <c r="E3" s="63">
        <f aca="true" t="shared" si="0" ref="E3:E12">IF(C3&lt;D3,D3,C3)</f>
        <v>45.23</v>
      </c>
      <c r="F3" s="64">
        <v>55.46</v>
      </c>
      <c r="G3" s="62">
        <v>50</v>
      </c>
      <c r="H3" s="65">
        <f aca="true" t="shared" si="1" ref="H3:H12">IF(F3&lt;G3,G3,F3)</f>
        <v>55.46</v>
      </c>
    </row>
    <row r="4" spans="1:8" ht="16.5">
      <c r="A4" s="68">
        <v>2</v>
      </c>
      <c r="B4" s="56" t="s">
        <v>30</v>
      </c>
      <c r="C4" s="64">
        <v>44.86</v>
      </c>
      <c r="D4" s="62">
        <v>43.32</v>
      </c>
      <c r="E4" s="63">
        <f t="shared" si="0"/>
        <v>44.86</v>
      </c>
      <c r="F4" s="64">
        <v>54.61</v>
      </c>
      <c r="G4" s="62">
        <v>42.74</v>
      </c>
      <c r="H4" s="63">
        <f t="shared" si="1"/>
        <v>54.61</v>
      </c>
    </row>
    <row r="5" spans="1:8" ht="16.5">
      <c r="A5" s="68">
        <v>3</v>
      </c>
      <c r="B5" s="56" t="s">
        <v>34</v>
      </c>
      <c r="C5" s="64">
        <v>42.39</v>
      </c>
      <c r="D5" s="62">
        <v>44.36</v>
      </c>
      <c r="E5" s="63">
        <f t="shared" si="0"/>
        <v>44.36</v>
      </c>
      <c r="F5" s="64">
        <v>29.02</v>
      </c>
      <c r="G5" s="62">
        <v>29.18</v>
      </c>
      <c r="H5" s="63">
        <f t="shared" si="1"/>
        <v>29.18</v>
      </c>
    </row>
    <row r="6" spans="1:8" ht="16.5">
      <c r="A6" s="68">
        <v>4</v>
      </c>
      <c r="B6" s="42" t="s">
        <v>44</v>
      </c>
      <c r="C6" s="62">
        <v>35.8</v>
      </c>
      <c r="D6" s="62">
        <v>35.16</v>
      </c>
      <c r="E6" s="63">
        <f t="shared" si="0"/>
        <v>35.8</v>
      </c>
      <c r="F6" s="64">
        <v>42.04</v>
      </c>
      <c r="G6" s="62">
        <v>35.76</v>
      </c>
      <c r="H6" s="63">
        <f t="shared" si="1"/>
        <v>42.04</v>
      </c>
    </row>
    <row r="7" spans="1:8" ht="16.5">
      <c r="A7" s="68">
        <v>5</v>
      </c>
      <c r="B7" s="42" t="s">
        <v>45</v>
      </c>
      <c r="C7" s="62">
        <v>82.05</v>
      </c>
      <c r="D7" s="62">
        <v>87.16</v>
      </c>
      <c r="E7" s="63">
        <f t="shared" si="0"/>
        <v>87.16</v>
      </c>
      <c r="F7" s="64">
        <v>41.57</v>
      </c>
      <c r="G7" s="62">
        <v>50.36</v>
      </c>
      <c r="H7" s="63">
        <f t="shared" si="1"/>
        <v>50.36</v>
      </c>
    </row>
    <row r="8" spans="1:8" ht="16.5">
      <c r="A8" s="68">
        <v>6</v>
      </c>
      <c r="B8" s="56" t="s">
        <v>33</v>
      </c>
      <c r="C8" s="62">
        <v>27.25</v>
      </c>
      <c r="D8" s="62">
        <v>27.76</v>
      </c>
      <c r="E8" s="63">
        <f t="shared" si="0"/>
        <v>27.76</v>
      </c>
      <c r="F8" s="64">
        <v>25.9</v>
      </c>
      <c r="G8" s="62">
        <v>28.15</v>
      </c>
      <c r="H8" s="63">
        <f t="shared" si="1"/>
        <v>28.15</v>
      </c>
    </row>
    <row r="9" spans="1:8" ht="16.5">
      <c r="A9" s="69">
        <v>7</v>
      </c>
      <c r="B9" s="56" t="s">
        <v>36</v>
      </c>
      <c r="C9" s="64">
        <v>34.85</v>
      </c>
      <c r="D9" s="62">
        <v>28.33</v>
      </c>
      <c r="E9" s="63">
        <f t="shared" si="0"/>
        <v>34.85</v>
      </c>
      <c r="F9" s="64">
        <v>26.97</v>
      </c>
      <c r="G9" s="62">
        <v>24.95</v>
      </c>
      <c r="H9" s="63">
        <f t="shared" si="1"/>
        <v>26.97</v>
      </c>
    </row>
    <row r="10" spans="1:8" ht="16.5">
      <c r="A10" s="68">
        <v>8</v>
      </c>
      <c r="B10" s="56" t="s">
        <v>29</v>
      </c>
      <c r="C10" s="62">
        <v>32.07</v>
      </c>
      <c r="D10" s="62">
        <v>35.94</v>
      </c>
      <c r="E10" s="63">
        <f t="shared" si="0"/>
        <v>35.94</v>
      </c>
      <c r="F10" s="64"/>
      <c r="G10" s="62"/>
      <c r="H10" s="63">
        <f t="shared" si="1"/>
        <v>0</v>
      </c>
    </row>
    <row r="11" spans="1:8" ht="16.5">
      <c r="A11" s="68">
        <v>9</v>
      </c>
      <c r="B11" s="56" t="s">
        <v>46</v>
      </c>
      <c r="C11" s="62">
        <v>35.61</v>
      </c>
      <c r="D11" s="62">
        <v>32.79</v>
      </c>
      <c r="E11" s="63">
        <f t="shared" si="0"/>
        <v>35.61</v>
      </c>
      <c r="F11" s="64"/>
      <c r="G11" s="62"/>
      <c r="H11" s="63">
        <f t="shared" si="1"/>
        <v>0</v>
      </c>
    </row>
    <row r="12" spans="1:8" ht="16.5">
      <c r="A12" s="68">
        <v>10</v>
      </c>
      <c r="B12" s="56" t="s">
        <v>38</v>
      </c>
      <c r="C12" s="62">
        <v>999</v>
      </c>
      <c r="D12" s="62">
        <v>999</v>
      </c>
      <c r="E12" s="63">
        <f t="shared" si="0"/>
        <v>999</v>
      </c>
      <c r="F12" s="64"/>
      <c r="G12" s="62"/>
      <c r="H12" s="63">
        <f t="shared" si="1"/>
        <v>0</v>
      </c>
    </row>
    <row r="13" spans="1:8" ht="16.5">
      <c r="A13" s="68"/>
      <c r="B13" s="75"/>
      <c r="C13" s="62"/>
      <c r="D13" s="62"/>
      <c r="E13" s="63"/>
      <c r="F13" s="64"/>
      <c r="G13" s="62"/>
      <c r="H13" s="63"/>
    </row>
    <row r="14" spans="1:8" ht="12.75">
      <c r="A14" s="57" t="s">
        <v>0</v>
      </c>
      <c r="B14" s="57" t="s">
        <v>26</v>
      </c>
      <c r="C14" s="115" t="s">
        <v>18</v>
      </c>
      <c r="D14" s="116"/>
      <c r="E14" s="70" t="s">
        <v>19</v>
      </c>
      <c r="F14" s="117" t="s">
        <v>18</v>
      </c>
      <c r="G14" s="116"/>
      <c r="H14" s="70" t="s">
        <v>19</v>
      </c>
    </row>
    <row r="15" spans="1:8" ht="12.75">
      <c r="A15" s="58" t="s">
        <v>20</v>
      </c>
      <c r="B15" s="58" t="s">
        <v>21</v>
      </c>
      <c r="C15" s="72" t="s">
        <v>22</v>
      </c>
      <c r="D15" s="70" t="s">
        <v>23</v>
      </c>
      <c r="E15" s="70" t="s">
        <v>24</v>
      </c>
      <c r="F15" s="61" t="s">
        <v>22</v>
      </c>
      <c r="G15" s="70" t="s">
        <v>23</v>
      </c>
      <c r="H15" s="70" t="s">
        <v>25</v>
      </c>
    </row>
    <row r="16" spans="1:8" ht="16.5">
      <c r="A16" s="68">
        <v>1</v>
      </c>
      <c r="B16" s="56" t="s">
        <v>33</v>
      </c>
      <c r="C16" s="62"/>
      <c r="D16" s="62"/>
      <c r="E16" s="63">
        <f aca="true" t="shared" si="2" ref="E16:E26">IF(C16&lt;D16,D16,C16)</f>
        <v>0</v>
      </c>
      <c r="F16" s="64"/>
      <c r="G16" s="62"/>
      <c r="H16" s="63">
        <f aca="true" t="shared" si="3" ref="H16:H26">IF(F16&lt;G16,G16,F16)</f>
        <v>0</v>
      </c>
    </row>
    <row r="17" spans="1:8" ht="16.5">
      <c r="A17" s="68">
        <v>2</v>
      </c>
      <c r="B17" s="42" t="s">
        <v>29</v>
      </c>
      <c r="C17" s="62"/>
      <c r="D17" s="62"/>
      <c r="E17" s="63">
        <f t="shared" si="2"/>
        <v>0</v>
      </c>
      <c r="F17" s="64"/>
      <c r="G17" s="62"/>
      <c r="H17" s="63">
        <f t="shared" si="3"/>
        <v>0</v>
      </c>
    </row>
    <row r="18" spans="1:8" ht="16.5">
      <c r="A18" s="68">
        <v>3</v>
      </c>
      <c r="B18" s="56" t="s">
        <v>35</v>
      </c>
      <c r="C18" s="62"/>
      <c r="D18" s="62"/>
      <c r="E18" s="63">
        <f t="shared" si="2"/>
        <v>0</v>
      </c>
      <c r="F18" s="62"/>
      <c r="G18" s="62"/>
      <c r="H18" s="63">
        <f t="shared" si="3"/>
        <v>0</v>
      </c>
    </row>
    <row r="19" spans="1:8" ht="16.5">
      <c r="A19" s="68">
        <v>4</v>
      </c>
      <c r="B19" s="42" t="s">
        <v>38</v>
      </c>
      <c r="C19" s="62"/>
      <c r="D19" s="62"/>
      <c r="E19" s="63">
        <f t="shared" si="2"/>
        <v>0</v>
      </c>
      <c r="F19" s="64"/>
      <c r="G19" s="62"/>
      <c r="H19" s="63">
        <f t="shared" si="3"/>
        <v>0</v>
      </c>
    </row>
    <row r="20" spans="1:8" ht="16.5">
      <c r="A20" s="68">
        <v>5</v>
      </c>
      <c r="B20" s="42" t="s">
        <v>32</v>
      </c>
      <c r="C20" s="62"/>
      <c r="D20" s="62"/>
      <c r="E20" s="63">
        <f t="shared" si="2"/>
        <v>0</v>
      </c>
      <c r="F20" s="64"/>
      <c r="G20" s="62"/>
      <c r="H20" s="63">
        <f t="shared" si="3"/>
        <v>0</v>
      </c>
    </row>
    <row r="21" spans="1:8" ht="16.5">
      <c r="A21" s="68">
        <v>6</v>
      </c>
      <c r="B21" s="56" t="s">
        <v>42</v>
      </c>
      <c r="C21" s="62"/>
      <c r="D21" s="62"/>
      <c r="E21" s="63">
        <f t="shared" si="2"/>
        <v>0</v>
      </c>
      <c r="F21" s="64"/>
      <c r="G21" s="62"/>
      <c r="H21" s="63">
        <f t="shared" si="3"/>
        <v>0</v>
      </c>
    </row>
    <row r="22" spans="1:10" ht="16.5">
      <c r="A22" s="68">
        <v>7</v>
      </c>
      <c r="B22" s="42" t="s">
        <v>47</v>
      </c>
      <c r="C22" s="62"/>
      <c r="D22" s="62"/>
      <c r="E22" s="63">
        <f t="shared" si="2"/>
        <v>0</v>
      </c>
      <c r="F22" s="64"/>
      <c r="G22" s="62"/>
      <c r="H22" s="63">
        <f t="shared" si="3"/>
        <v>0</v>
      </c>
      <c r="J22" s="74"/>
    </row>
    <row r="23" spans="1:8" ht="16.5">
      <c r="A23" s="68">
        <v>8</v>
      </c>
      <c r="B23" s="42" t="s">
        <v>48</v>
      </c>
      <c r="C23" s="62"/>
      <c r="D23" s="62"/>
      <c r="E23" s="63">
        <f t="shared" si="2"/>
        <v>0</v>
      </c>
      <c r="F23" s="62"/>
      <c r="G23" s="62"/>
      <c r="H23" s="63">
        <f t="shared" si="3"/>
        <v>0</v>
      </c>
    </row>
    <row r="24" spans="1:8" ht="16.5">
      <c r="A24" s="68">
        <v>9</v>
      </c>
      <c r="B24" s="42" t="s">
        <v>30</v>
      </c>
      <c r="C24" s="62"/>
      <c r="D24" s="62"/>
      <c r="E24" s="63">
        <f t="shared" si="2"/>
        <v>0</v>
      </c>
      <c r="F24" s="64"/>
      <c r="G24" s="62"/>
      <c r="H24" s="63">
        <f t="shared" si="3"/>
        <v>0</v>
      </c>
    </row>
    <row r="25" spans="1:8" ht="16.5">
      <c r="A25" s="68">
        <v>10</v>
      </c>
      <c r="B25" s="56" t="s">
        <v>34</v>
      </c>
      <c r="C25" s="62"/>
      <c r="D25" s="62"/>
      <c r="E25" s="63">
        <f t="shared" si="2"/>
        <v>0</v>
      </c>
      <c r="F25" s="64"/>
      <c r="G25" s="62"/>
      <c r="H25" s="63">
        <f t="shared" si="3"/>
        <v>0</v>
      </c>
    </row>
    <row r="26" spans="1:8" ht="16.5">
      <c r="A26" s="68"/>
      <c r="B26" s="42" t="s">
        <v>46</v>
      </c>
      <c r="C26" s="62"/>
      <c r="D26" s="62"/>
      <c r="E26" s="63">
        <f t="shared" si="2"/>
        <v>0</v>
      </c>
      <c r="F26" s="64"/>
      <c r="G26" s="62"/>
      <c r="H26" s="63">
        <f t="shared" si="3"/>
        <v>0</v>
      </c>
    </row>
    <row r="27" spans="1:8" ht="12.75">
      <c r="A27" s="57" t="s">
        <v>0</v>
      </c>
      <c r="B27" s="57" t="s">
        <v>27</v>
      </c>
      <c r="C27" s="115" t="s">
        <v>18</v>
      </c>
      <c r="D27" s="116"/>
      <c r="E27" s="70" t="s">
        <v>19</v>
      </c>
      <c r="F27" s="117" t="s">
        <v>18</v>
      </c>
      <c r="G27" s="116"/>
      <c r="H27" s="70" t="s">
        <v>19</v>
      </c>
    </row>
    <row r="28" spans="1:8" ht="12.75">
      <c r="A28" s="58" t="s">
        <v>20</v>
      </c>
      <c r="B28" s="58" t="s">
        <v>21</v>
      </c>
      <c r="C28" s="73" t="s">
        <v>22</v>
      </c>
      <c r="D28" s="58" t="s">
        <v>23</v>
      </c>
      <c r="E28" s="58" t="s">
        <v>24</v>
      </c>
      <c r="F28" s="59" t="s">
        <v>22</v>
      </c>
      <c r="G28" s="58" t="s">
        <v>23</v>
      </c>
      <c r="H28" s="58" t="s">
        <v>25</v>
      </c>
    </row>
    <row r="29" spans="1:8" ht="16.5">
      <c r="A29" s="76">
        <v>1</v>
      </c>
      <c r="B29" s="42" t="s">
        <v>39</v>
      </c>
      <c r="C29" s="62">
        <v>72.04</v>
      </c>
      <c r="D29" s="62">
        <v>64.02</v>
      </c>
      <c r="E29" s="63">
        <f aca="true" t="shared" si="4" ref="E29:E36">IF(C29&lt;D29,D29,C29)</f>
        <v>72.04</v>
      </c>
      <c r="F29" s="64"/>
      <c r="G29" s="62"/>
      <c r="H29" s="63">
        <f aca="true" t="shared" si="5" ref="H29:H36">IF(F29&lt;G29,G29,F29)</f>
        <v>0</v>
      </c>
    </row>
    <row r="30" spans="1:8" ht="16.5">
      <c r="A30" s="68">
        <v>2</v>
      </c>
      <c r="B30" s="42" t="s">
        <v>30</v>
      </c>
      <c r="C30" s="62">
        <v>999</v>
      </c>
      <c r="D30" s="62">
        <v>999</v>
      </c>
      <c r="E30" s="63">
        <f t="shared" si="4"/>
        <v>999</v>
      </c>
      <c r="F30" s="64"/>
      <c r="G30" s="62"/>
      <c r="H30" s="63">
        <f t="shared" si="5"/>
        <v>0</v>
      </c>
    </row>
    <row r="31" spans="1:8" ht="16.5">
      <c r="A31" s="68">
        <v>3</v>
      </c>
      <c r="B31" s="42" t="s">
        <v>35</v>
      </c>
      <c r="C31" s="62"/>
      <c r="D31" s="62"/>
      <c r="E31" s="63">
        <f t="shared" si="4"/>
        <v>0</v>
      </c>
      <c r="F31" s="62"/>
      <c r="G31" s="62"/>
      <c r="H31" s="63">
        <f t="shared" si="5"/>
        <v>0</v>
      </c>
    </row>
    <row r="32" spans="1:8" ht="16.5">
      <c r="A32" s="68">
        <v>4</v>
      </c>
      <c r="B32" s="42" t="s">
        <v>32</v>
      </c>
      <c r="C32" s="62"/>
      <c r="D32" s="62"/>
      <c r="E32" s="63">
        <f t="shared" si="4"/>
        <v>0</v>
      </c>
      <c r="F32" s="64">
        <v>65.18</v>
      </c>
      <c r="G32" s="62">
        <v>63.14</v>
      </c>
      <c r="H32" s="63">
        <f t="shared" si="5"/>
        <v>65.18</v>
      </c>
    </row>
    <row r="33" spans="1:8" ht="16.5">
      <c r="A33" s="68"/>
      <c r="B33" s="42" t="s">
        <v>40</v>
      </c>
      <c r="C33" s="62"/>
      <c r="D33" s="62"/>
      <c r="E33" s="63">
        <f t="shared" si="4"/>
        <v>0</v>
      </c>
      <c r="F33" s="64"/>
      <c r="G33" s="62"/>
      <c r="H33" s="63">
        <f t="shared" si="5"/>
        <v>0</v>
      </c>
    </row>
    <row r="34" spans="1:8" ht="16.5">
      <c r="A34" s="68"/>
      <c r="B34" s="42" t="s">
        <v>41</v>
      </c>
      <c r="C34" s="62"/>
      <c r="D34" s="62"/>
      <c r="E34" s="63">
        <f t="shared" si="4"/>
        <v>0</v>
      </c>
      <c r="F34" s="64"/>
      <c r="G34" s="62"/>
      <c r="H34" s="63">
        <f t="shared" si="5"/>
        <v>0</v>
      </c>
    </row>
    <row r="35" spans="1:8" ht="15.75">
      <c r="A35" s="68"/>
      <c r="B35" s="61"/>
      <c r="C35" s="62"/>
      <c r="D35" s="62"/>
      <c r="E35" s="63">
        <f t="shared" si="4"/>
        <v>0</v>
      </c>
      <c r="F35" s="64"/>
      <c r="G35" s="62"/>
      <c r="H35" s="63">
        <f t="shared" si="5"/>
        <v>0</v>
      </c>
    </row>
    <row r="36" spans="1:8" ht="12.75">
      <c r="A36" s="60"/>
      <c r="B36" s="71"/>
      <c r="C36" s="62"/>
      <c r="D36" s="62"/>
      <c r="E36" s="63">
        <f t="shared" si="4"/>
        <v>0</v>
      </c>
      <c r="F36" s="64"/>
      <c r="G36" s="62"/>
      <c r="H36" s="63">
        <f t="shared" si="5"/>
        <v>0</v>
      </c>
    </row>
    <row r="37" spans="1:8" ht="12.75">
      <c r="A37" s="57" t="s">
        <v>0</v>
      </c>
      <c r="B37" s="57" t="s">
        <v>28</v>
      </c>
      <c r="C37" s="113" t="s">
        <v>18</v>
      </c>
      <c r="D37" s="114"/>
      <c r="E37" s="57" t="s">
        <v>19</v>
      </c>
      <c r="F37" s="113" t="s">
        <v>18</v>
      </c>
      <c r="G37" s="114"/>
      <c r="H37" s="57" t="s">
        <v>19</v>
      </c>
    </row>
    <row r="38" spans="1:8" ht="12.75">
      <c r="A38" s="58" t="s">
        <v>20</v>
      </c>
      <c r="B38" s="58" t="s">
        <v>21</v>
      </c>
      <c r="C38" s="59" t="s">
        <v>22</v>
      </c>
      <c r="D38" s="58" t="s">
        <v>23</v>
      </c>
      <c r="E38" s="58" t="s">
        <v>24</v>
      </c>
      <c r="F38" s="59" t="s">
        <v>22</v>
      </c>
      <c r="G38" s="58" t="s">
        <v>23</v>
      </c>
      <c r="H38" s="58" t="s">
        <v>25</v>
      </c>
    </row>
    <row r="39" spans="1:8" ht="16.5">
      <c r="A39" s="68">
        <v>1</v>
      </c>
      <c r="B39" s="42" t="s">
        <v>49</v>
      </c>
      <c r="C39" s="62">
        <v>999</v>
      </c>
      <c r="D39" s="62">
        <v>9999</v>
      </c>
      <c r="E39" s="63">
        <f aca="true" t="shared" si="6" ref="E39:E47">IF(C39&lt;D39,D39,C39)</f>
        <v>9999</v>
      </c>
      <c r="F39" s="64"/>
      <c r="G39" s="62"/>
      <c r="H39" s="63">
        <f aca="true" t="shared" si="7" ref="H39:H47">IF(F39&lt;G39,G39,F39)</f>
        <v>0</v>
      </c>
    </row>
    <row r="40" spans="1:8" ht="16.5">
      <c r="A40" s="68">
        <v>2</v>
      </c>
      <c r="B40" s="42" t="s">
        <v>39</v>
      </c>
      <c r="C40" s="62">
        <v>82.18</v>
      </c>
      <c r="D40" s="62">
        <v>80.53</v>
      </c>
      <c r="E40" s="63">
        <f t="shared" si="6"/>
        <v>82.18</v>
      </c>
      <c r="F40" s="64"/>
      <c r="G40" s="62"/>
      <c r="H40" s="63">
        <f t="shared" si="7"/>
        <v>0</v>
      </c>
    </row>
    <row r="41" spans="1:8" ht="16.5">
      <c r="A41" s="68">
        <v>3</v>
      </c>
      <c r="B41" s="42" t="s">
        <v>45</v>
      </c>
      <c r="C41" s="62">
        <v>90.3</v>
      </c>
      <c r="D41" s="62">
        <v>98.2</v>
      </c>
      <c r="E41" s="63">
        <f t="shared" si="6"/>
        <v>98.2</v>
      </c>
      <c r="F41" s="62"/>
      <c r="G41" s="62"/>
      <c r="H41" s="63">
        <f t="shared" si="7"/>
        <v>0</v>
      </c>
    </row>
    <row r="42" spans="1:8" ht="16.5">
      <c r="A42" s="68">
        <v>4</v>
      </c>
      <c r="B42" s="42" t="s">
        <v>31</v>
      </c>
      <c r="C42" s="64">
        <v>68.91</v>
      </c>
      <c r="D42" s="62">
        <v>69.17</v>
      </c>
      <c r="E42" s="63">
        <f t="shared" si="6"/>
        <v>69.17</v>
      </c>
      <c r="F42" s="64"/>
      <c r="G42" s="62"/>
      <c r="H42" s="63">
        <f t="shared" si="7"/>
        <v>0</v>
      </c>
    </row>
    <row r="43" spans="1:8" ht="16.5">
      <c r="A43" s="68">
        <v>5</v>
      </c>
      <c r="B43" s="42" t="s">
        <v>35</v>
      </c>
      <c r="C43" s="62">
        <v>118.01</v>
      </c>
      <c r="D43" s="62">
        <v>114.04</v>
      </c>
      <c r="E43" s="63">
        <f t="shared" si="6"/>
        <v>118.01</v>
      </c>
      <c r="F43" s="64"/>
      <c r="G43" s="62"/>
      <c r="H43" s="63">
        <f t="shared" si="7"/>
        <v>0</v>
      </c>
    </row>
    <row r="44" spans="1:8" ht="16.5">
      <c r="A44" s="68">
        <v>6</v>
      </c>
      <c r="B44" s="42" t="s">
        <v>37</v>
      </c>
      <c r="C44" s="64"/>
      <c r="D44" s="62"/>
      <c r="E44" s="63">
        <f t="shared" si="6"/>
        <v>0</v>
      </c>
      <c r="F44" s="64"/>
      <c r="G44" s="62"/>
      <c r="H44" s="63">
        <f t="shared" si="7"/>
        <v>0</v>
      </c>
    </row>
    <row r="45" spans="1:8" ht="16.5">
      <c r="A45" s="68">
        <v>7</v>
      </c>
      <c r="B45" s="42" t="s">
        <v>50</v>
      </c>
      <c r="C45" s="62"/>
      <c r="D45" s="62"/>
      <c r="E45" s="63">
        <f t="shared" si="6"/>
        <v>0</v>
      </c>
      <c r="F45" s="64">
        <v>999</v>
      </c>
      <c r="G45" s="62">
        <v>999</v>
      </c>
      <c r="H45" s="63">
        <f t="shared" si="7"/>
        <v>999</v>
      </c>
    </row>
    <row r="46" spans="1:8" ht="16.5">
      <c r="A46" s="68">
        <v>8</v>
      </c>
      <c r="B46" s="42" t="s">
        <v>32</v>
      </c>
      <c r="C46" s="62"/>
      <c r="D46" s="62"/>
      <c r="E46" s="63">
        <f t="shared" si="6"/>
        <v>0</v>
      </c>
      <c r="F46" s="64">
        <v>63.17</v>
      </c>
      <c r="G46" s="62">
        <v>64.39</v>
      </c>
      <c r="H46" s="63">
        <f t="shared" si="7"/>
        <v>64.39</v>
      </c>
    </row>
    <row r="47" spans="1:8" ht="12.75">
      <c r="A47" s="60"/>
      <c r="B47" s="61"/>
      <c r="C47" s="62"/>
      <c r="D47" s="62"/>
      <c r="E47" s="63">
        <f t="shared" si="6"/>
        <v>0</v>
      </c>
      <c r="F47" s="64"/>
      <c r="G47" s="62"/>
      <c r="H47" s="63">
        <f t="shared" si="7"/>
        <v>0</v>
      </c>
    </row>
  </sheetData>
  <sheetProtection/>
  <mergeCells count="8">
    <mergeCell ref="C37:D37"/>
    <mergeCell ref="F37:G37"/>
    <mergeCell ref="C1:D1"/>
    <mergeCell ref="F1:G1"/>
    <mergeCell ref="C14:D14"/>
    <mergeCell ref="F14:G14"/>
    <mergeCell ref="C27:D27"/>
    <mergeCell ref="F27:G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POHAR HASIC.MLADEZE SDH OPOCNO</dc:title>
  <dc:subject/>
  <dc:creator>Otto Ptáček</dc:creator>
  <cp:keywords/>
  <dc:description/>
  <cp:lastModifiedBy>OTTO PTÁČEK</cp:lastModifiedBy>
  <cp:lastPrinted>2017-08-26T08:54:25Z</cp:lastPrinted>
  <dcterms:created xsi:type="dcterms:W3CDTF">2001-06-21T10:16:37Z</dcterms:created>
  <dcterms:modified xsi:type="dcterms:W3CDTF">2017-08-26T10:51:42Z</dcterms:modified>
  <cp:category/>
  <cp:version/>
  <cp:contentType/>
  <cp:contentStatus/>
</cp:coreProperties>
</file>