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9540" windowHeight="4545" activeTab="1"/>
  </bookViews>
  <sheets>
    <sheet name="Sponzoři" sheetId="1" r:id="rId1"/>
    <sheet name="Výsledková listina" sheetId="2" r:id="rId2"/>
    <sheet name="Štafeta 8 členů" sheetId="3" r:id="rId3"/>
    <sheet name="Pořadí základny" sheetId="4" r:id="rId4"/>
    <sheet name="Rozhodčí" sheetId="5" r:id="rId5"/>
  </sheets>
  <definedNames/>
  <calcPr fullCalcOnLoad="1"/>
</workbook>
</file>

<file path=xl/sharedStrings.xml><?xml version="1.0" encoding="utf-8"?>
<sst xmlns="http://schemas.openxmlformats.org/spreadsheetml/2006/main" count="224" uniqueCount="139">
  <si>
    <t xml:space="preserve">TERMÍN KONÁNÍ    : </t>
  </si>
  <si>
    <t>START.</t>
  </si>
  <si>
    <t xml:space="preserve">       P O Ž Á R N Í   Ú T O K</t>
  </si>
  <si>
    <t xml:space="preserve">    Š T A F E T A   8   Č L E N Ů</t>
  </si>
  <si>
    <t>SOUČET</t>
  </si>
  <si>
    <t>KONEČ.</t>
  </si>
  <si>
    <t>ČÍSLO:</t>
  </si>
  <si>
    <t>S D H   :</t>
  </si>
  <si>
    <t>čas 1</t>
  </si>
  <si>
    <t>čas 2</t>
  </si>
  <si>
    <t>Zap.čas</t>
  </si>
  <si>
    <t>Umist.:</t>
  </si>
  <si>
    <t>ČASŮ :</t>
  </si>
  <si>
    <t>POŘADÍ</t>
  </si>
  <si>
    <t>Předčasné vyběhnutí některého člena</t>
  </si>
  <si>
    <t>Trestné sekundy - za každý případ - 10 sekund</t>
  </si>
  <si>
    <t>Naměřené časy</t>
  </si>
  <si>
    <t>Časoměřič 1.</t>
  </si>
  <si>
    <t>Časoměřič 2.</t>
  </si>
  <si>
    <t>Časoměřič 3.</t>
  </si>
  <si>
    <t>Úřední čas</t>
  </si>
  <si>
    <t>Součet trestných sekund a času</t>
  </si>
  <si>
    <t>Pořadí</t>
  </si>
  <si>
    <t>Nerozložení hadice v daném úseku</t>
  </si>
  <si>
    <t>Neúplné svi- nutí hadice do vyznačené hranice</t>
  </si>
  <si>
    <t>Chůze po   nesprávné straně hadice</t>
  </si>
  <si>
    <t>Nesprávné svinutí hadice(dvoj- přeložení)</t>
  </si>
  <si>
    <t xml:space="preserve">POŘADATEL:  SDH O P O Č N O </t>
  </si>
  <si>
    <r>
      <t xml:space="preserve">DRUŽSTVO - </t>
    </r>
    <r>
      <rPr>
        <b/>
        <sz val="10"/>
        <rFont val="Arial"/>
        <family val="2"/>
      </rPr>
      <t>MLADŠÍ</t>
    </r>
  </si>
  <si>
    <r>
      <t xml:space="preserve">DRUŽSTVO - </t>
    </r>
    <r>
      <rPr>
        <b/>
        <sz val="10"/>
        <rFont val="Arial"/>
        <family val="2"/>
      </rPr>
      <t>STARŠÍ</t>
    </r>
  </si>
  <si>
    <t>DRUŽSTVO - SDH : MLADŠÍ</t>
  </si>
  <si>
    <t>DRUŽSTVO - SDH : STARŠÍ</t>
  </si>
  <si>
    <t>paní Zilvarová - prodejna DROGERIE</t>
  </si>
  <si>
    <t>paní Dvořáková - prodejna LAHŮDKY</t>
  </si>
  <si>
    <t>paní Jana Jarkovská - květinka SANDRA</t>
  </si>
  <si>
    <t>STARŠÍ</t>
  </si>
  <si>
    <t>MLADŠÍ</t>
  </si>
  <si>
    <t xml:space="preserve">  VÝSLEDKOVÁ LISTINA SOUTĚŽE "ŠTAFETA PRO 8 ČLENŮ DRUŠTVA" - POHÁR SDH OPOČNO" - XXII.ROČNÍK</t>
  </si>
  <si>
    <t>START Číslo</t>
  </si>
  <si>
    <t>pan Fábera - klenotnictví</t>
  </si>
  <si>
    <t>paní Debnárová - prodejna drogerie</t>
  </si>
  <si>
    <t>Jméno</t>
  </si>
  <si>
    <t>Pozice</t>
  </si>
  <si>
    <t>Votroubek Vratislav</t>
  </si>
  <si>
    <t>Šubrt Karel</t>
  </si>
  <si>
    <t>hlavní pořadatel</t>
  </si>
  <si>
    <t>Ptáček Otto</t>
  </si>
  <si>
    <t>Lukášková Hana</t>
  </si>
  <si>
    <t>velitel soutěže, startér</t>
  </si>
  <si>
    <t>Říha Zdeněk</t>
  </si>
  <si>
    <t>čas přípravy</t>
  </si>
  <si>
    <t>Pop Miroslav</t>
  </si>
  <si>
    <t>Barták Pavel</t>
  </si>
  <si>
    <t>terče</t>
  </si>
  <si>
    <t>Ptáček Ondřej</t>
  </si>
  <si>
    <t>Potoček Martin</t>
  </si>
  <si>
    <t>Hubáčková Alena</t>
  </si>
  <si>
    <t>hlavní rozhodčí, startér</t>
  </si>
  <si>
    <t>Říhová Jitka</t>
  </si>
  <si>
    <t>rozhodčí na čáře</t>
  </si>
  <si>
    <t>Matoušková Erika</t>
  </si>
  <si>
    <t>Štěpánová Iva</t>
  </si>
  <si>
    <t>rozhodčí na otočce</t>
  </si>
  <si>
    <t>Chaloupková Renata</t>
  </si>
  <si>
    <t>Chaloupková Jana</t>
  </si>
  <si>
    <t>časomíra, zapisovatel</t>
  </si>
  <si>
    <t>sčítací komise</t>
  </si>
  <si>
    <t>Ptáček David</t>
  </si>
  <si>
    <t>časomíra, sčítací komise</t>
  </si>
  <si>
    <t>rozhodčí discipliny, čas přípravy, presentace, ceny</t>
  </si>
  <si>
    <t>presentace, ceny</t>
  </si>
  <si>
    <t>Čtvrtečka Jiří</t>
  </si>
  <si>
    <t>vedoucí technické ceny</t>
  </si>
  <si>
    <t>Chmelař Martin</t>
  </si>
  <si>
    <t>technická četa</t>
  </si>
  <si>
    <t>Novotný Filip</t>
  </si>
  <si>
    <t>Mencl Lukáš</t>
  </si>
  <si>
    <t>Chaloupka Richard</t>
  </si>
  <si>
    <t>strojník, řidič</t>
  </si>
  <si>
    <t>Chaloupka Oldřich</t>
  </si>
  <si>
    <t>parkoviště</t>
  </si>
  <si>
    <t>rozhodčí discipliny, zdravotní služba</t>
  </si>
  <si>
    <t>Podpis</t>
  </si>
  <si>
    <t>Seznam rozhodčích</t>
  </si>
  <si>
    <t xml:space="preserve">  VÝSLEDKOVÁ LISTINA "POHÁRU HASIČSKÉ MLÁDEŽE"  -  XXIV. ROČNÍK</t>
  </si>
  <si>
    <t xml:space="preserve"> 28. ČERVNA  2015</t>
  </si>
  <si>
    <t xml:space="preserve">  VÝSLEDKOVÁ LISTINA SOUTĚŽE "ŠTAFETA PRO 8 ČLENŮ DRUŽSTVA" - POHÁR SDH OPOČNO" - XXIV.ROČNÍK</t>
  </si>
  <si>
    <t>Opočenský pohár mládeže 28.června 2015</t>
  </si>
  <si>
    <t>Bartáková Vlaďka</t>
  </si>
  <si>
    <t>Výrava</t>
  </si>
  <si>
    <t>Opočno</t>
  </si>
  <si>
    <t>Ledce</t>
  </si>
  <si>
    <t>Kvasiny</t>
  </si>
  <si>
    <t>Solnice</t>
  </si>
  <si>
    <t>Skuhrov n.B.</t>
  </si>
  <si>
    <t>Jílovice</t>
  </si>
  <si>
    <t>Bystré v Orl.h.</t>
  </si>
  <si>
    <t>České Meziříčí</t>
  </si>
  <si>
    <t>Křovice</t>
  </si>
  <si>
    <t>Čánka</t>
  </si>
  <si>
    <t>Olešnice u RK</t>
  </si>
  <si>
    <t>Houdkovice</t>
  </si>
  <si>
    <t>Provoz</t>
  </si>
  <si>
    <t>Osečnice</t>
  </si>
  <si>
    <t>Očelice</t>
  </si>
  <si>
    <t>KVASINY</t>
  </si>
  <si>
    <t>ČESKÉ MEZIŘÍČÍ</t>
  </si>
  <si>
    <t>LEDCE</t>
  </si>
  <si>
    <t>BYSTRÉ V ORL.H.</t>
  </si>
  <si>
    <t>OPOČNO</t>
  </si>
  <si>
    <t>VÝRAVA</t>
  </si>
  <si>
    <t>JÍLOVICE</t>
  </si>
  <si>
    <t>KŘOVICE</t>
  </si>
  <si>
    <t>SKUHROV N.B.</t>
  </si>
  <si>
    <t>SOLNICE</t>
  </si>
  <si>
    <t>ČÁNKA</t>
  </si>
  <si>
    <t>OLEŠNICE U RK</t>
  </si>
  <si>
    <t>HOUDKOVICE</t>
  </si>
  <si>
    <t>PROVOZ</t>
  </si>
  <si>
    <t>OSEČNICE</t>
  </si>
  <si>
    <t>OČELICE</t>
  </si>
  <si>
    <t xml:space="preserve">Kvasiny - B </t>
  </si>
  <si>
    <t>KVASINY - B</t>
  </si>
  <si>
    <t>paní Rohlenová - prodejna MILA DÁRKY</t>
  </si>
  <si>
    <t>paní Polová - prodejna PAPÍRNICTVÍ - SOMIPO</t>
  </si>
  <si>
    <t>paní Janusová - klenotnictví</t>
  </si>
  <si>
    <t>paní Pajlová - prodejna MINI</t>
  </si>
  <si>
    <t>paní Koďousková - květy Fantazie</t>
  </si>
  <si>
    <t>paní Moravcová - lékárna U zámku</t>
  </si>
  <si>
    <t>paní Dvořáková - lékárna Viola</t>
  </si>
  <si>
    <t>paní Pultarová - Ateliér Renata</t>
  </si>
  <si>
    <t>pan Sejkora - Chovatelské a zahrádkářské potřeby U Mikeše</t>
  </si>
  <si>
    <t>hasiči Opočno</t>
  </si>
  <si>
    <t>město Opočno</t>
  </si>
  <si>
    <t>N</t>
  </si>
  <si>
    <t>čas 1 modrá</t>
  </si>
  <si>
    <t>čas 2 červená</t>
  </si>
  <si>
    <t>Nejmladší děvče: Šidlovská Eliška Kvasiny (17.3.2009)</t>
  </si>
  <si>
    <t>Nejmladší kluk: Tobiáš Jiří Ledce (6.4.2010)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</si>
</sst>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2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2" fontId="5" fillId="0" borderId="21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2" fontId="5" fillId="0" borderId="19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 textRotation="90" wrapText="1"/>
    </xf>
    <xf numFmtId="0" fontId="9" fillId="0" borderId="2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2" fontId="5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" fontId="7" fillId="0" borderId="30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10" fillId="0" borderId="29" xfId="0" applyFont="1" applyBorder="1" applyAlignment="1">
      <alignment horizontal="right" vertical="center" textRotation="90"/>
    </xf>
    <xf numFmtId="0" fontId="10" fillId="0" borderId="30" xfId="0" applyFont="1" applyBorder="1" applyAlignment="1">
      <alignment horizontal="right" vertical="center" textRotation="90"/>
    </xf>
    <xf numFmtId="2" fontId="5" fillId="0" borderId="3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10" fillId="0" borderId="31" xfId="0" applyFont="1" applyBorder="1" applyAlignment="1">
      <alignment horizontal="right" vertical="center" textRotation="90"/>
    </xf>
    <xf numFmtId="1" fontId="7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5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" fontId="5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10" fillId="0" borderId="33" xfId="0" applyFont="1" applyBorder="1" applyAlignment="1">
      <alignment horizontal="right" vertical="center" textRotation="90"/>
    </xf>
    <xf numFmtId="0" fontId="10" fillId="0" borderId="18" xfId="0" applyFont="1" applyBorder="1" applyAlignment="1">
      <alignment horizontal="right" vertical="center" textRotation="90"/>
    </xf>
    <xf numFmtId="0" fontId="10" fillId="0" borderId="19" xfId="0" applyFont="1" applyBorder="1" applyAlignment="1">
      <alignment horizontal="right" vertical="center" textRotation="90"/>
    </xf>
    <xf numFmtId="2" fontId="5" fillId="0" borderId="38" xfId="0" applyNumberFormat="1" applyFont="1" applyBorder="1" applyAlignment="1">
      <alignment horizontal="center"/>
    </xf>
    <xf numFmtId="1" fontId="5" fillId="0" borderId="35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2" fontId="5" fillId="0" borderId="39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1" fontId="7" fillId="0" borderId="41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0" fontId="13" fillId="0" borderId="26" xfId="0" applyFont="1" applyBorder="1" applyAlignment="1">
      <alignment horizontal="center" textRotation="90" wrapText="1"/>
    </xf>
    <xf numFmtId="2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1" fontId="7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28" xfId="0" applyFont="1" applyBorder="1" applyAlignment="1">
      <alignment/>
    </xf>
    <xf numFmtId="2" fontId="0" fillId="0" borderId="46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" fillId="0" borderId="47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1" fontId="7" fillId="0" borderId="49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2" fontId="7" fillId="0" borderId="48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textRotation="90"/>
    </xf>
    <xf numFmtId="0" fontId="13" fillId="0" borderId="26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5" fillId="0" borderId="0" xfId="0" applyFont="1" applyAlignment="1">
      <alignment/>
    </xf>
    <xf numFmtId="0" fontId="6" fillId="0" borderId="27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9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34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1" fontId="7" fillId="0" borderId="28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33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7" fillId="0" borderId="53" xfId="0" applyFont="1" applyBorder="1" applyAlignment="1">
      <alignment horizontal="center" vertical="center" textRotation="90"/>
    </xf>
    <xf numFmtId="0" fontId="7" fillId="0" borderId="54" xfId="0" applyFont="1" applyBorder="1" applyAlignment="1">
      <alignment horizontal="center" vertical="center" textRotation="90"/>
    </xf>
    <xf numFmtId="0" fontId="7" fillId="0" borderId="55" xfId="0" applyFont="1" applyBorder="1" applyAlignment="1">
      <alignment horizontal="center" vertical="center" textRotation="90"/>
    </xf>
    <xf numFmtId="0" fontId="12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66.421875" style="0" bestFit="1" customWidth="1"/>
  </cols>
  <sheetData>
    <row r="1" ht="20.25">
      <c r="A1" s="29" t="s">
        <v>34</v>
      </c>
    </row>
    <row r="2" ht="20.25">
      <c r="A2" s="29" t="s">
        <v>123</v>
      </c>
    </row>
    <row r="3" ht="20.25">
      <c r="A3" s="29" t="s">
        <v>32</v>
      </c>
    </row>
    <row r="4" ht="20.25">
      <c r="A4" s="29" t="s">
        <v>33</v>
      </c>
    </row>
    <row r="5" ht="20.25">
      <c r="A5" s="29" t="s">
        <v>124</v>
      </c>
    </row>
    <row r="6" ht="20.25">
      <c r="A6" s="29" t="s">
        <v>39</v>
      </c>
    </row>
    <row r="7" ht="20.25">
      <c r="A7" s="29" t="s">
        <v>40</v>
      </c>
    </row>
    <row r="8" ht="20.25">
      <c r="A8" s="29" t="s">
        <v>125</v>
      </c>
    </row>
    <row r="9" ht="20.25">
      <c r="A9" s="29" t="s">
        <v>126</v>
      </c>
    </row>
    <row r="10" ht="20.25">
      <c r="A10" s="29" t="s">
        <v>127</v>
      </c>
    </row>
    <row r="11" ht="20.25">
      <c r="A11" s="29" t="s">
        <v>128</v>
      </c>
    </row>
    <row r="12" ht="20.25">
      <c r="A12" s="29" t="s">
        <v>129</v>
      </c>
    </row>
    <row r="13" ht="20.25">
      <c r="A13" s="29" t="s">
        <v>130</v>
      </c>
    </row>
    <row r="14" ht="20.25">
      <c r="A14" s="29" t="s">
        <v>131</v>
      </c>
    </row>
    <row r="15" ht="20.25">
      <c r="A15" s="29" t="s">
        <v>132</v>
      </c>
    </row>
    <row r="16" ht="20.25">
      <c r="A16" s="29" t="s">
        <v>133</v>
      </c>
    </row>
    <row r="17" ht="20.25">
      <c r="A17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2">
      <selection activeCell="B20" sqref="B20"/>
    </sheetView>
  </sheetViews>
  <sheetFormatPr defaultColWidth="9.140625" defaultRowHeight="12.75"/>
  <cols>
    <col min="1" max="1" width="6.8515625" style="0" customWidth="1"/>
    <col min="2" max="2" width="28.140625" style="0" customWidth="1"/>
    <col min="3" max="3" width="8.28125" style="0" customWidth="1"/>
    <col min="4" max="4" width="8.421875" style="0" customWidth="1"/>
    <col min="5" max="5" width="8.140625" style="0" customWidth="1"/>
    <col min="6" max="6" width="7.140625" style="0" customWidth="1"/>
    <col min="7" max="7" width="8.28125" style="0" customWidth="1"/>
    <col min="8" max="8" width="8.421875" style="30" customWidth="1"/>
    <col min="9" max="9" width="8.421875" style="0" customWidth="1"/>
    <col min="10" max="10" width="6.7109375" style="0" customWidth="1"/>
    <col min="11" max="11" width="9.28125" style="0" customWidth="1"/>
    <col min="13" max="13" width="2.8515625" style="0" customWidth="1"/>
    <col min="14" max="15" width="9.8515625" style="0" bestFit="1" customWidth="1"/>
  </cols>
  <sheetData>
    <row r="1" spans="1:12" ht="15.75">
      <c r="A1" s="31" t="s">
        <v>84</v>
      </c>
      <c r="B1" s="32"/>
      <c r="C1" s="32"/>
      <c r="D1" s="32"/>
      <c r="E1" s="32"/>
      <c r="F1" s="32"/>
      <c r="G1" s="32"/>
      <c r="I1" s="32"/>
      <c r="J1" s="32"/>
      <c r="K1" s="32"/>
      <c r="L1" s="32"/>
    </row>
    <row r="2" spans="1:12" ht="7.5" customHeight="1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</row>
    <row r="3" spans="1:12" ht="15.75">
      <c r="A3" s="19" t="s">
        <v>0</v>
      </c>
      <c r="B3" s="20"/>
      <c r="C3" s="31" t="s">
        <v>85</v>
      </c>
      <c r="D3" s="30"/>
      <c r="E3" s="30"/>
      <c r="F3" s="120" t="s">
        <v>27</v>
      </c>
      <c r="G3" s="120"/>
      <c r="H3" s="120"/>
      <c r="I3" s="120"/>
      <c r="J3" s="120"/>
      <c r="K3" s="120"/>
      <c r="L3" s="120"/>
    </row>
    <row r="4" spans="1:12" ht="7.5" customHeight="1" thickBot="1">
      <c r="A4" s="1"/>
      <c r="B4" s="1"/>
      <c r="C4" s="1"/>
      <c r="D4" s="2"/>
      <c r="E4" s="1"/>
      <c r="F4" s="1"/>
      <c r="G4" s="1"/>
      <c r="H4" s="60"/>
      <c r="I4" s="1"/>
      <c r="J4" s="1"/>
      <c r="K4" s="1"/>
      <c r="L4" s="1"/>
    </row>
    <row r="5" spans="1:14" ht="18.75" thickBot="1">
      <c r="A5" s="5" t="s">
        <v>1</v>
      </c>
      <c r="B5" s="5" t="s">
        <v>28</v>
      </c>
      <c r="C5" s="7" t="s">
        <v>2</v>
      </c>
      <c r="D5" s="8"/>
      <c r="E5" s="8"/>
      <c r="F5" s="9"/>
      <c r="G5" s="10" t="s">
        <v>3</v>
      </c>
      <c r="H5" s="61"/>
      <c r="I5" s="11"/>
      <c r="J5" s="12"/>
      <c r="K5" s="13" t="s">
        <v>4</v>
      </c>
      <c r="L5" s="13" t="s">
        <v>5</v>
      </c>
      <c r="N5" s="21"/>
    </row>
    <row r="6" spans="1:17" ht="26.25" thickBot="1">
      <c r="A6" s="6" t="s">
        <v>6</v>
      </c>
      <c r="B6" s="6" t="s">
        <v>7</v>
      </c>
      <c r="C6" s="155" t="s">
        <v>135</v>
      </c>
      <c r="D6" s="156" t="s">
        <v>136</v>
      </c>
      <c r="E6" s="15" t="s">
        <v>10</v>
      </c>
      <c r="F6" s="16" t="s">
        <v>11</v>
      </c>
      <c r="G6" s="4" t="s">
        <v>8</v>
      </c>
      <c r="H6" s="17" t="s">
        <v>9</v>
      </c>
      <c r="I6" s="17" t="s">
        <v>10</v>
      </c>
      <c r="J6" s="18" t="s">
        <v>11</v>
      </c>
      <c r="K6" s="14" t="s">
        <v>12</v>
      </c>
      <c r="L6" s="14" t="s">
        <v>13</v>
      </c>
      <c r="N6" s="98"/>
      <c r="O6" s="99"/>
      <c r="P6" s="99"/>
      <c r="Q6" s="99"/>
    </row>
    <row r="7" spans="1:17" ht="18">
      <c r="A7" s="54">
        <v>5</v>
      </c>
      <c r="B7" s="22" t="s">
        <v>90</v>
      </c>
      <c r="C7" s="23">
        <v>26.04</v>
      </c>
      <c r="D7" s="24">
        <v>24.31</v>
      </c>
      <c r="E7" s="24">
        <f>IF(C7&gt;D7,D7,C7)</f>
        <v>24.31</v>
      </c>
      <c r="F7" s="25">
        <v>1</v>
      </c>
      <c r="G7" s="26">
        <v>40.48</v>
      </c>
      <c r="H7" s="24">
        <v>40.79</v>
      </c>
      <c r="I7" s="24">
        <f>IF(G7&gt;H7,H7,G7)</f>
        <v>40.48</v>
      </c>
      <c r="J7" s="25">
        <v>1</v>
      </c>
      <c r="K7" s="27">
        <f>(E7+I7)</f>
        <v>64.78999999999999</v>
      </c>
      <c r="L7" s="28">
        <v>1</v>
      </c>
      <c r="N7" s="101"/>
      <c r="O7" s="101"/>
      <c r="P7" s="101"/>
      <c r="Q7" s="101"/>
    </row>
    <row r="8" spans="1:17" ht="18">
      <c r="A8" s="55">
        <v>2</v>
      </c>
      <c r="B8" s="22" t="s">
        <v>97</v>
      </c>
      <c r="C8" s="23">
        <v>29.78</v>
      </c>
      <c r="D8" s="24">
        <v>35.76</v>
      </c>
      <c r="E8" s="24">
        <f>IF(C8&gt;D8,D8,C8)</f>
        <v>29.78</v>
      </c>
      <c r="F8" s="25">
        <v>5</v>
      </c>
      <c r="G8" s="26">
        <v>64.7</v>
      </c>
      <c r="H8" s="24">
        <v>45.5</v>
      </c>
      <c r="I8" s="24">
        <f>IF(G8&gt;H8,H8,G8)</f>
        <v>45.5</v>
      </c>
      <c r="J8" s="25">
        <v>2</v>
      </c>
      <c r="K8" s="27">
        <f>(E8+I8)</f>
        <v>75.28</v>
      </c>
      <c r="L8" s="28">
        <v>2</v>
      </c>
      <c r="N8" s="101"/>
      <c r="O8" s="101"/>
      <c r="P8" s="101"/>
      <c r="Q8" s="101"/>
    </row>
    <row r="9" spans="1:17" ht="18">
      <c r="A9" s="55">
        <v>3</v>
      </c>
      <c r="B9" s="22" t="s">
        <v>91</v>
      </c>
      <c r="C9" s="23" t="s">
        <v>134</v>
      </c>
      <c r="D9" s="24">
        <v>29.05</v>
      </c>
      <c r="E9" s="24">
        <f>IF(C9&gt;D9,D9,C9)</f>
        <v>29.05</v>
      </c>
      <c r="F9" s="25">
        <v>4</v>
      </c>
      <c r="G9" s="26">
        <v>62.05</v>
      </c>
      <c r="H9" s="24">
        <v>50.48</v>
      </c>
      <c r="I9" s="24">
        <f>IF(G9&gt;H9,H9,G9)</f>
        <v>50.48</v>
      </c>
      <c r="J9" s="25">
        <v>3</v>
      </c>
      <c r="K9" s="27">
        <f>(E9+I9)</f>
        <v>79.53</v>
      </c>
      <c r="L9" s="28">
        <v>3</v>
      </c>
      <c r="N9" s="101"/>
      <c r="O9" s="101"/>
      <c r="P9" s="101"/>
      <c r="Q9" s="101"/>
    </row>
    <row r="10" spans="1:17" ht="18">
      <c r="A10" s="55">
        <v>6</v>
      </c>
      <c r="B10" s="22" t="s">
        <v>89</v>
      </c>
      <c r="C10" s="23">
        <v>25.44</v>
      </c>
      <c r="D10" s="24">
        <v>27.38</v>
      </c>
      <c r="E10" s="24">
        <f>IF(C10&gt;D10,D10,C10)</f>
        <v>25.44</v>
      </c>
      <c r="F10" s="25">
        <v>2</v>
      </c>
      <c r="G10" s="26">
        <v>70.1</v>
      </c>
      <c r="H10" s="24">
        <v>58.85</v>
      </c>
      <c r="I10" s="24">
        <f>IF(G10&gt;H10,H10,G10)</f>
        <v>58.85</v>
      </c>
      <c r="J10" s="25">
        <v>5</v>
      </c>
      <c r="K10" s="27">
        <f>(E10+I10)</f>
        <v>84.29</v>
      </c>
      <c r="L10" s="28">
        <v>4</v>
      </c>
      <c r="N10" s="101"/>
      <c r="O10" s="101"/>
      <c r="P10" s="101"/>
      <c r="Q10" s="101"/>
    </row>
    <row r="11" spans="1:17" ht="18">
      <c r="A11" s="55">
        <v>8</v>
      </c>
      <c r="B11" s="22" t="s">
        <v>98</v>
      </c>
      <c r="C11" s="23">
        <v>31.85</v>
      </c>
      <c r="D11" s="24">
        <v>42.1</v>
      </c>
      <c r="E11" s="24">
        <f>IF(C11&gt;D11,D11,C11)</f>
        <v>31.85</v>
      </c>
      <c r="F11" s="25">
        <v>7</v>
      </c>
      <c r="G11" s="26">
        <v>65.42</v>
      </c>
      <c r="H11" s="24">
        <v>54.92</v>
      </c>
      <c r="I11" s="24">
        <f>IF(G11&gt;H11,H11,G11)</f>
        <v>54.92</v>
      </c>
      <c r="J11" s="25">
        <v>4</v>
      </c>
      <c r="K11" s="27">
        <f>(E11+I11)</f>
        <v>86.77000000000001</v>
      </c>
      <c r="L11" s="28">
        <v>5</v>
      </c>
      <c r="N11" s="101"/>
      <c r="O11" s="101"/>
      <c r="P11" s="101"/>
      <c r="Q11" s="101"/>
    </row>
    <row r="12" spans="1:17" ht="18">
      <c r="A12" s="55">
        <v>4</v>
      </c>
      <c r="B12" s="22" t="s">
        <v>96</v>
      </c>
      <c r="C12" s="23">
        <v>34.32</v>
      </c>
      <c r="D12" s="24">
        <v>31.03</v>
      </c>
      <c r="E12" s="24">
        <f>IF(C12&gt;D12,D12,C12)</f>
        <v>31.03</v>
      </c>
      <c r="F12" s="25">
        <v>6</v>
      </c>
      <c r="G12" s="26">
        <v>66.2</v>
      </c>
      <c r="H12" s="24">
        <v>64.45</v>
      </c>
      <c r="I12" s="24">
        <f>IF(G12&gt;H12,H12,G12)</f>
        <v>64.45</v>
      </c>
      <c r="J12" s="25">
        <v>8</v>
      </c>
      <c r="K12" s="27">
        <f>(E12+I12)</f>
        <v>95.48</v>
      </c>
      <c r="L12" s="28">
        <v>6</v>
      </c>
      <c r="N12" s="101"/>
      <c r="O12" s="101"/>
      <c r="P12" s="101"/>
      <c r="Q12" s="101"/>
    </row>
    <row r="13" spans="1:17" ht="18">
      <c r="A13" s="55">
        <v>10</v>
      </c>
      <c r="B13" s="22" t="s">
        <v>93</v>
      </c>
      <c r="C13" s="23">
        <v>28.65</v>
      </c>
      <c r="D13" s="24">
        <v>37.01</v>
      </c>
      <c r="E13" s="24">
        <f>IF(C13&gt;D13,D13,C13)</f>
        <v>28.65</v>
      </c>
      <c r="F13" s="25">
        <v>3</v>
      </c>
      <c r="G13" s="26">
        <v>72.63</v>
      </c>
      <c r="H13" s="24">
        <v>73</v>
      </c>
      <c r="I13" s="24">
        <f>IF(G13&gt;H13,H13,G13)</f>
        <v>72.63</v>
      </c>
      <c r="J13" s="25">
        <v>10</v>
      </c>
      <c r="K13" s="27">
        <f>(E13+I13)</f>
        <v>101.28</v>
      </c>
      <c r="L13" s="28">
        <v>7</v>
      </c>
      <c r="N13" s="101"/>
      <c r="O13" s="101"/>
      <c r="P13" s="101"/>
      <c r="Q13" s="101"/>
    </row>
    <row r="14" spans="1:17" ht="18">
      <c r="A14" s="55">
        <v>7</v>
      </c>
      <c r="B14" s="22" t="s">
        <v>95</v>
      </c>
      <c r="C14" s="23">
        <v>41.91</v>
      </c>
      <c r="D14" s="24">
        <v>58.83</v>
      </c>
      <c r="E14" s="24">
        <f>IF(C14&gt;D14,D14,C14)</f>
        <v>41.91</v>
      </c>
      <c r="F14" s="25">
        <v>9</v>
      </c>
      <c r="G14" s="26">
        <v>86.59</v>
      </c>
      <c r="H14" s="24">
        <v>63.81</v>
      </c>
      <c r="I14" s="24">
        <f>IF(G14&gt;H14,H14,G14)</f>
        <v>63.81</v>
      </c>
      <c r="J14" s="25">
        <v>7</v>
      </c>
      <c r="K14" s="27">
        <f>(E14+I14)</f>
        <v>105.72</v>
      </c>
      <c r="L14" s="28">
        <v>8</v>
      </c>
      <c r="N14" s="101"/>
      <c r="O14" s="101"/>
      <c r="P14" s="101"/>
      <c r="Q14" s="101"/>
    </row>
    <row r="15" spans="1:17" ht="18">
      <c r="A15" s="55">
        <v>11</v>
      </c>
      <c r="B15" s="22" t="s">
        <v>121</v>
      </c>
      <c r="C15" s="23">
        <v>58.34</v>
      </c>
      <c r="D15" s="24">
        <v>41.36</v>
      </c>
      <c r="E15" s="24">
        <f>IF(C15&gt;D15,D15,C15)</f>
        <v>41.36</v>
      </c>
      <c r="F15" s="25">
        <v>8</v>
      </c>
      <c r="G15" s="26">
        <v>67.27</v>
      </c>
      <c r="H15" s="24">
        <v>66.22</v>
      </c>
      <c r="I15" s="24">
        <f>IF(G15&gt;H15,H15,G15)</f>
        <v>66.22</v>
      </c>
      <c r="J15" s="25">
        <v>9</v>
      </c>
      <c r="K15" s="27">
        <f>(E15+I15)</f>
        <v>107.58</v>
      </c>
      <c r="L15" s="28">
        <v>9</v>
      </c>
      <c r="N15" s="101"/>
      <c r="O15" s="101"/>
      <c r="P15" s="101"/>
      <c r="Q15" s="101"/>
    </row>
    <row r="16" spans="1:17" ht="18">
      <c r="A16" s="55">
        <v>1</v>
      </c>
      <c r="B16" s="22" t="s">
        <v>92</v>
      </c>
      <c r="C16" s="23" t="s">
        <v>134</v>
      </c>
      <c r="D16" s="24">
        <v>57.99</v>
      </c>
      <c r="E16" s="24">
        <f>IF(C16&gt;D16,D16,C16)</f>
        <v>57.99</v>
      </c>
      <c r="F16" s="25">
        <v>11</v>
      </c>
      <c r="G16" s="26">
        <v>83.22</v>
      </c>
      <c r="H16" s="24">
        <v>61.11</v>
      </c>
      <c r="I16" s="24">
        <f>IF(G16&gt;H16,H16,G16)</f>
        <v>61.11</v>
      </c>
      <c r="J16" s="25">
        <v>6</v>
      </c>
      <c r="K16" s="27">
        <f>(E16+I16)</f>
        <v>119.1</v>
      </c>
      <c r="L16" s="28">
        <v>10</v>
      </c>
      <c r="N16" s="101"/>
      <c r="O16" s="101"/>
      <c r="P16" s="101"/>
      <c r="Q16" s="101"/>
    </row>
    <row r="17" spans="1:17" ht="18.75" thickBot="1">
      <c r="A17" s="55">
        <v>9</v>
      </c>
      <c r="B17" s="22" t="s">
        <v>94</v>
      </c>
      <c r="C17" s="23">
        <v>79.12</v>
      </c>
      <c r="D17" s="24">
        <v>44.35</v>
      </c>
      <c r="E17" s="24">
        <f>IF(C17&gt;D17,D17,C17)</f>
        <v>44.35</v>
      </c>
      <c r="F17" s="25">
        <v>10</v>
      </c>
      <c r="G17" s="26">
        <v>99.63</v>
      </c>
      <c r="H17" s="24">
        <v>102.88</v>
      </c>
      <c r="I17" s="24">
        <f>IF(G17&gt;H17,H17,G17)</f>
        <v>99.63</v>
      </c>
      <c r="J17" s="25">
        <v>11</v>
      </c>
      <c r="K17" s="27">
        <f>(E17+I17)</f>
        <v>143.98</v>
      </c>
      <c r="L17" s="28">
        <v>11</v>
      </c>
      <c r="N17" s="101"/>
      <c r="O17" s="101"/>
      <c r="P17" s="101"/>
      <c r="Q17" s="101"/>
    </row>
    <row r="18" spans="1:14" ht="18.75" thickBot="1">
      <c r="A18" s="5" t="s">
        <v>1</v>
      </c>
      <c r="B18" s="5" t="s">
        <v>29</v>
      </c>
      <c r="C18" s="7" t="s">
        <v>2</v>
      </c>
      <c r="D18" s="8"/>
      <c r="E18" s="8"/>
      <c r="F18" s="9"/>
      <c r="G18" s="10" t="s">
        <v>3</v>
      </c>
      <c r="H18" s="61"/>
      <c r="I18" s="11"/>
      <c r="J18" s="12"/>
      <c r="K18" s="13" t="s">
        <v>4</v>
      </c>
      <c r="L18" s="13" t="s">
        <v>5</v>
      </c>
      <c r="N18" s="21"/>
    </row>
    <row r="19" spans="1:14" ht="26.25" thickBot="1">
      <c r="A19" s="6" t="s">
        <v>6</v>
      </c>
      <c r="B19" s="6" t="s">
        <v>7</v>
      </c>
      <c r="C19" s="155" t="s">
        <v>135</v>
      </c>
      <c r="D19" s="156" t="s">
        <v>136</v>
      </c>
      <c r="E19" s="15" t="s">
        <v>10</v>
      </c>
      <c r="F19" s="16" t="s">
        <v>11</v>
      </c>
      <c r="G19" s="4" t="s">
        <v>8</v>
      </c>
      <c r="H19" s="17" t="s">
        <v>9</v>
      </c>
      <c r="I19" s="17" t="s">
        <v>10</v>
      </c>
      <c r="J19" s="18" t="s">
        <v>11</v>
      </c>
      <c r="K19" s="14" t="s">
        <v>12</v>
      </c>
      <c r="L19" s="14" t="s">
        <v>13</v>
      </c>
      <c r="N19" s="21"/>
    </row>
    <row r="20" spans="1:17" ht="18">
      <c r="A20" s="54">
        <v>22</v>
      </c>
      <c r="B20" s="88" t="s">
        <v>96</v>
      </c>
      <c r="C20" s="93">
        <v>33.55</v>
      </c>
      <c r="D20" s="78">
        <v>22.9</v>
      </c>
      <c r="E20" s="78">
        <f>IF(C20&gt;D20,D20,C20)</f>
        <v>22.9</v>
      </c>
      <c r="F20" s="80">
        <v>1</v>
      </c>
      <c r="G20" s="93">
        <v>39.38</v>
      </c>
      <c r="H20" s="78">
        <v>30.71</v>
      </c>
      <c r="I20" s="78">
        <f>IF(G20&gt;H20,H20,G20)</f>
        <v>30.71</v>
      </c>
      <c r="J20" s="80">
        <v>2</v>
      </c>
      <c r="K20" s="94">
        <f>(E20+I20)</f>
        <v>53.61</v>
      </c>
      <c r="L20" s="95">
        <v>1</v>
      </c>
      <c r="N20" s="21"/>
      <c r="O20" s="21"/>
      <c r="P20" s="21"/>
      <c r="Q20" s="21"/>
    </row>
    <row r="21" spans="1:17" ht="18">
      <c r="A21" s="96">
        <v>17</v>
      </c>
      <c r="B21" s="89" t="s">
        <v>102</v>
      </c>
      <c r="C21" s="26">
        <v>23.82</v>
      </c>
      <c r="D21" s="24">
        <v>25.6</v>
      </c>
      <c r="E21" s="24">
        <f>IF(C21&gt;D21,D21,C21)</f>
        <v>23.82</v>
      </c>
      <c r="F21" s="25">
        <v>2</v>
      </c>
      <c r="G21" s="26">
        <v>39.7</v>
      </c>
      <c r="H21" s="24">
        <v>30.36</v>
      </c>
      <c r="I21" s="24">
        <f>IF(G21&gt;H21,H21,G21)</f>
        <v>30.36</v>
      </c>
      <c r="J21" s="25">
        <v>1</v>
      </c>
      <c r="K21" s="27">
        <f>(E21+I21)</f>
        <v>54.18</v>
      </c>
      <c r="L21" s="28">
        <v>2</v>
      </c>
      <c r="N21" s="21"/>
      <c r="O21" s="21"/>
      <c r="P21" s="21"/>
      <c r="Q21" s="21"/>
    </row>
    <row r="22" spans="1:17" ht="18">
      <c r="A22" s="55">
        <v>20</v>
      </c>
      <c r="B22" s="89" t="s">
        <v>91</v>
      </c>
      <c r="C22" s="26">
        <v>26.36</v>
      </c>
      <c r="D22" s="24">
        <v>28.13</v>
      </c>
      <c r="E22" s="24">
        <f>IF(C22&gt;D22,D22,C22)</f>
        <v>26.36</v>
      </c>
      <c r="F22" s="25">
        <v>3</v>
      </c>
      <c r="G22" s="26">
        <v>52.83</v>
      </c>
      <c r="H22" s="24">
        <v>34.83</v>
      </c>
      <c r="I22" s="24">
        <f>IF(G22&gt;H22,H22,G22)</f>
        <v>34.83</v>
      </c>
      <c r="J22" s="25">
        <v>3</v>
      </c>
      <c r="K22" s="27">
        <f>(E22+I22)</f>
        <v>61.19</v>
      </c>
      <c r="L22" s="28">
        <v>3</v>
      </c>
      <c r="N22" s="21"/>
      <c r="O22" s="21"/>
      <c r="P22" s="21"/>
      <c r="Q22" s="21"/>
    </row>
    <row r="23" spans="1:17" ht="18">
      <c r="A23" s="96">
        <v>16</v>
      </c>
      <c r="B23" s="89" t="s">
        <v>101</v>
      </c>
      <c r="C23" s="26">
        <v>27.07</v>
      </c>
      <c r="D23" s="24">
        <v>27.12</v>
      </c>
      <c r="E23" s="24">
        <f>IF(C23&gt;D23,D23,C23)</f>
        <v>27.07</v>
      </c>
      <c r="F23" s="25">
        <v>5</v>
      </c>
      <c r="G23" s="26">
        <v>43.57</v>
      </c>
      <c r="H23" s="24">
        <v>38.78</v>
      </c>
      <c r="I23" s="24">
        <f>IF(G23&gt;H23,H23,G23)</f>
        <v>38.78</v>
      </c>
      <c r="J23" s="25">
        <v>5</v>
      </c>
      <c r="K23" s="27">
        <f>(E23+I23)</f>
        <v>65.85</v>
      </c>
      <c r="L23" s="28">
        <v>4</v>
      </c>
      <c r="N23" s="21"/>
      <c r="O23" s="21"/>
      <c r="P23" s="21"/>
      <c r="Q23" s="21"/>
    </row>
    <row r="24" spans="1:17" ht="18">
      <c r="A24" s="55">
        <v>13</v>
      </c>
      <c r="B24" s="89" t="s">
        <v>100</v>
      </c>
      <c r="C24" s="26">
        <v>27.01</v>
      </c>
      <c r="D24" s="24">
        <v>26.95</v>
      </c>
      <c r="E24" s="24">
        <f>IF(C24&gt;D24,D24,C24)</f>
        <v>26.95</v>
      </c>
      <c r="F24" s="25">
        <v>4</v>
      </c>
      <c r="G24" s="26">
        <v>45.84</v>
      </c>
      <c r="H24" s="24">
        <v>39.86</v>
      </c>
      <c r="I24" s="24">
        <f>IF(G24&gt;H24,H24,G24)</f>
        <v>39.86</v>
      </c>
      <c r="J24" s="25">
        <v>7</v>
      </c>
      <c r="K24" s="27">
        <f>(E24+I24)</f>
        <v>66.81</v>
      </c>
      <c r="L24" s="28">
        <v>5</v>
      </c>
      <c r="M24" s="3"/>
      <c r="N24" s="21"/>
      <c r="O24" s="21"/>
      <c r="P24" s="100"/>
      <c r="Q24" s="21"/>
    </row>
    <row r="25" spans="1:17" ht="18">
      <c r="A25" s="96">
        <v>18</v>
      </c>
      <c r="B25" s="89" t="s">
        <v>103</v>
      </c>
      <c r="C25" s="26">
        <v>56.68</v>
      </c>
      <c r="D25" s="24">
        <v>37.19</v>
      </c>
      <c r="E25" s="24">
        <f>IF(C25&gt;D25,D25,C25)</f>
        <v>37.19</v>
      </c>
      <c r="F25" s="25">
        <v>8</v>
      </c>
      <c r="G25" s="26">
        <v>38</v>
      </c>
      <c r="H25" s="24">
        <v>40.36</v>
      </c>
      <c r="I25" s="24">
        <f>IF(G25&gt;H25,H25,G25)</f>
        <v>38</v>
      </c>
      <c r="J25" s="25">
        <v>4</v>
      </c>
      <c r="K25" s="27">
        <f>(E25+I25)</f>
        <v>75.19</v>
      </c>
      <c r="L25" s="28">
        <v>6</v>
      </c>
      <c r="M25" s="3"/>
      <c r="N25" s="21"/>
      <c r="O25" s="21"/>
      <c r="P25" s="21"/>
      <c r="Q25" s="21"/>
    </row>
    <row r="26" spans="1:17" ht="18">
      <c r="A26" s="55">
        <v>15</v>
      </c>
      <c r="B26" s="89" t="s">
        <v>93</v>
      </c>
      <c r="C26" s="26">
        <v>28.85</v>
      </c>
      <c r="D26" s="24">
        <v>28.65</v>
      </c>
      <c r="E26" s="24">
        <f>IF(C26&gt;D26,D26,C26)</f>
        <v>28.65</v>
      </c>
      <c r="F26" s="25">
        <v>6</v>
      </c>
      <c r="G26" s="26">
        <v>47.92</v>
      </c>
      <c r="H26" s="24">
        <v>53.55</v>
      </c>
      <c r="I26" s="24">
        <f>IF(G26&gt;H26,H26,G26)</f>
        <v>47.92</v>
      </c>
      <c r="J26" s="25">
        <v>10</v>
      </c>
      <c r="K26" s="27">
        <f>(E26+I26)</f>
        <v>76.57</v>
      </c>
      <c r="L26" s="28">
        <v>7</v>
      </c>
      <c r="M26" s="3"/>
      <c r="N26" s="100"/>
      <c r="O26" s="21"/>
      <c r="P26" s="21"/>
      <c r="Q26" s="21"/>
    </row>
    <row r="27" spans="1:17" ht="18">
      <c r="A27" s="96">
        <v>21</v>
      </c>
      <c r="B27" s="89" t="s">
        <v>97</v>
      </c>
      <c r="C27" s="26">
        <v>37.84</v>
      </c>
      <c r="D27" s="24">
        <v>39.11</v>
      </c>
      <c r="E27" s="24">
        <f>IF(C27&gt;D27,D27,C27)</f>
        <v>37.84</v>
      </c>
      <c r="F27" s="25">
        <v>9</v>
      </c>
      <c r="G27" s="26">
        <v>41.77</v>
      </c>
      <c r="H27" s="24">
        <v>39.04</v>
      </c>
      <c r="I27" s="24">
        <f>IF(G27&gt;H27,H27,G27)</f>
        <v>39.04</v>
      </c>
      <c r="J27" s="25">
        <v>6</v>
      </c>
      <c r="K27" s="27">
        <f>(E27+I27)</f>
        <v>76.88</v>
      </c>
      <c r="L27" s="28">
        <v>8</v>
      </c>
      <c r="M27" s="3"/>
      <c r="N27" s="21"/>
      <c r="O27" s="21"/>
      <c r="P27" s="21"/>
      <c r="Q27" s="21"/>
    </row>
    <row r="28" spans="1:17" ht="18">
      <c r="A28" s="55">
        <v>19</v>
      </c>
      <c r="B28" s="89" t="s">
        <v>104</v>
      </c>
      <c r="C28" s="26">
        <v>36.27</v>
      </c>
      <c r="D28" s="24">
        <v>35.63</v>
      </c>
      <c r="E28" s="24">
        <f>IF(C28&gt;D28,D28,C28)</f>
        <v>35.63</v>
      </c>
      <c r="F28" s="25">
        <v>7</v>
      </c>
      <c r="G28" s="26">
        <v>80.02</v>
      </c>
      <c r="H28" s="24">
        <v>47.57</v>
      </c>
      <c r="I28" s="24">
        <f>IF(G28&gt;H28,H28,G28)</f>
        <v>47.57</v>
      </c>
      <c r="J28" s="25">
        <v>9</v>
      </c>
      <c r="K28" s="27">
        <f>(E28+I28)</f>
        <v>83.2</v>
      </c>
      <c r="L28" s="28">
        <v>9</v>
      </c>
      <c r="M28" s="3"/>
      <c r="N28" s="21"/>
      <c r="O28" s="21"/>
      <c r="P28" s="21"/>
      <c r="Q28" s="21"/>
    </row>
    <row r="29" spans="1:17" ht="18">
      <c r="A29" s="96">
        <v>12</v>
      </c>
      <c r="B29" s="89" t="s">
        <v>99</v>
      </c>
      <c r="C29" s="26">
        <v>39.41</v>
      </c>
      <c r="D29" s="24">
        <v>41.5</v>
      </c>
      <c r="E29" s="24">
        <f>IF(C29&gt;D29,D29,C29)</f>
        <v>39.41</v>
      </c>
      <c r="F29" s="25">
        <v>10</v>
      </c>
      <c r="G29" s="26">
        <v>45.81</v>
      </c>
      <c r="H29" s="24">
        <v>55.63</v>
      </c>
      <c r="I29" s="24">
        <f>IF(G29&gt;H29,H29,G29)</f>
        <v>45.81</v>
      </c>
      <c r="J29" s="25">
        <v>8</v>
      </c>
      <c r="K29" s="27">
        <f>(E29+I29)</f>
        <v>85.22</v>
      </c>
      <c r="L29" s="28">
        <v>10</v>
      </c>
      <c r="M29" s="3"/>
      <c r="N29" s="21"/>
      <c r="O29" s="21"/>
      <c r="P29" s="21"/>
      <c r="Q29" s="21"/>
    </row>
    <row r="30" spans="1:17" ht="18">
      <c r="A30" s="55">
        <v>14</v>
      </c>
      <c r="B30" s="89" t="s">
        <v>94</v>
      </c>
      <c r="C30" s="26">
        <v>42.91</v>
      </c>
      <c r="D30" s="24">
        <v>47.29</v>
      </c>
      <c r="E30" s="24">
        <f>IF(C30&gt;D30,D30,C30)</f>
        <v>42.91</v>
      </c>
      <c r="F30" s="25">
        <v>11</v>
      </c>
      <c r="G30" s="26">
        <v>69</v>
      </c>
      <c r="H30" s="24">
        <v>73.2</v>
      </c>
      <c r="I30" s="24">
        <f>IF(G30&gt;H30,H30,G30)</f>
        <v>69</v>
      </c>
      <c r="J30" s="25">
        <v>11</v>
      </c>
      <c r="K30" s="27">
        <f>(E30+I30)</f>
        <v>111.91</v>
      </c>
      <c r="L30" s="28">
        <v>11</v>
      </c>
      <c r="M30" s="3"/>
      <c r="N30" s="21"/>
      <c r="O30" s="21"/>
      <c r="P30" s="21"/>
      <c r="Q30" s="21"/>
    </row>
    <row r="31" spans="1:14" ht="21.75" customHeight="1">
      <c r="A31" s="3"/>
      <c r="B31" s="3"/>
      <c r="C31" s="3"/>
      <c r="D31" s="3"/>
      <c r="E31" s="3"/>
      <c r="F31" s="3"/>
      <c r="G31" s="3"/>
      <c r="H31" s="62"/>
      <c r="I31" s="3"/>
      <c r="J31" s="3"/>
      <c r="K31" s="3"/>
      <c r="L31" s="3"/>
      <c r="M31" s="3"/>
      <c r="N31" s="3"/>
    </row>
    <row r="32" spans="1:14" ht="12.75">
      <c r="A32" s="118" t="s">
        <v>137</v>
      </c>
      <c r="B32" s="118"/>
      <c r="C32" s="118"/>
      <c r="E32" s="3"/>
      <c r="F32" s="118" t="s">
        <v>138</v>
      </c>
      <c r="G32" s="3"/>
      <c r="H32" s="62"/>
      <c r="I32" s="3"/>
      <c r="J32" s="3"/>
      <c r="K32" s="3"/>
      <c r="L32" s="3"/>
      <c r="M32" s="3"/>
      <c r="N32" s="3"/>
    </row>
    <row r="33" spans="1:14" ht="12.75">
      <c r="A33" s="3"/>
      <c r="B33" s="3"/>
      <c r="C33" s="3"/>
      <c r="D33" s="3"/>
      <c r="E33" s="3"/>
      <c r="F33" s="3"/>
      <c r="G33" s="3"/>
      <c r="H33" s="62"/>
      <c r="I33" s="3"/>
      <c r="J33" s="3"/>
      <c r="K33" s="3"/>
      <c r="L33" s="3"/>
      <c r="M33" s="3"/>
      <c r="N33" s="3"/>
    </row>
    <row r="34" spans="1:14" ht="12.75">
      <c r="A34" s="3"/>
      <c r="B34" s="3"/>
      <c r="C34" s="3"/>
      <c r="D34" s="3"/>
      <c r="E34" s="3"/>
      <c r="F34" s="3"/>
      <c r="G34" s="3"/>
      <c r="H34" s="62"/>
      <c r="I34" s="3"/>
      <c r="J34" s="3"/>
      <c r="K34" s="3"/>
      <c r="L34" s="3"/>
      <c r="M34" s="3"/>
      <c r="N34" s="3"/>
    </row>
    <row r="35" spans="1:14" ht="12.75">
      <c r="A35" s="3"/>
      <c r="B35" s="3"/>
      <c r="C35" s="3"/>
      <c r="D35" s="3"/>
      <c r="E35" s="3"/>
      <c r="F35" s="3"/>
      <c r="G35" s="3"/>
      <c r="H35" s="62"/>
      <c r="I35" s="3"/>
      <c r="J35" s="3"/>
      <c r="K35" s="3"/>
      <c r="L35" s="3"/>
      <c r="M35" s="3"/>
      <c r="N35" s="3"/>
    </row>
    <row r="36" spans="1:14" ht="12.75">
      <c r="A36" s="3"/>
      <c r="B36" s="3"/>
      <c r="C36" s="3"/>
      <c r="D36" s="3"/>
      <c r="E36" s="3"/>
      <c r="F36" s="3"/>
      <c r="G36" s="3"/>
      <c r="H36" s="62"/>
      <c r="I36" s="3"/>
      <c r="J36" s="3"/>
      <c r="K36" s="3"/>
      <c r="L36" s="3"/>
      <c r="M36" s="3"/>
      <c r="N36" s="3"/>
    </row>
  </sheetData>
  <sheetProtection/>
  <mergeCells count="1">
    <mergeCell ref="F3:L3"/>
  </mergeCells>
  <printOptions horizontalCentered="1"/>
  <pageMargins left="1.4173228346456694" right="0.984251968503937" top="0" bottom="0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3">
      <selection activeCell="B27" sqref="B27"/>
    </sheetView>
  </sheetViews>
  <sheetFormatPr defaultColWidth="9.140625" defaultRowHeight="12.75"/>
  <cols>
    <col min="1" max="1" width="6.8515625" style="0" customWidth="1"/>
    <col min="2" max="2" width="28.00390625" style="0" bestFit="1" customWidth="1"/>
    <col min="3" max="6" width="9.8515625" style="0" customWidth="1"/>
    <col min="7" max="7" width="9.7109375" style="0" customWidth="1"/>
    <col min="8" max="11" width="10.7109375" style="0" customWidth="1"/>
    <col min="12" max="12" width="12.57421875" style="0" customWidth="1"/>
    <col min="13" max="13" width="6.00390625" style="0" customWidth="1"/>
  </cols>
  <sheetData>
    <row r="1" spans="1:12" ht="15.75">
      <c r="A1" s="31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6.5" thickBot="1">
      <c r="A2" s="19" t="s">
        <v>0</v>
      </c>
      <c r="B2" s="20"/>
      <c r="C2" s="31" t="s">
        <v>85</v>
      </c>
      <c r="D2" s="30"/>
      <c r="E2" s="30"/>
      <c r="F2" s="20"/>
      <c r="G2" s="1"/>
      <c r="H2" s="1"/>
      <c r="I2" s="1"/>
      <c r="J2" s="1"/>
      <c r="K2" s="1"/>
      <c r="L2" s="1"/>
    </row>
    <row r="3" spans="1:14" ht="13.5" customHeight="1" thickBot="1">
      <c r="A3" s="123" t="s">
        <v>38</v>
      </c>
      <c r="B3" s="123" t="s">
        <v>30</v>
      </c>
      <c r="C3" s="137" t="s">
        <v>15</v>
      </c>
      <c r="D3" s="138"/>
      <c r="E3" s="138"/>
      <c r="F3" s="138"/>
      <c r="G3" s="139"/>
      <c r="H3" s="137" t="s">
        <v>16</v>
      </c>
      <c r="I3" s="140"/>
      <c r="J3" s="140"/>
      <c r="K3" s="141"/>
      <c r="L3" s="135" t="s">
        <v>21</v>
      </c>
      <c r="M3" s="135" t="s">
        <v>22</v>
      </c>
      <c r="N3" s="21"/>
    </row>
    <row r="4" spans="1:14" ht="60" customHeight="1" thickBot="1">
      <c r="A4" s="124"/>
      <c r="B4" s="149"/>
      <c r="C4" s="34" t="s">
        <v>14</v>
      </c>
      <c r="D4" s="35" t="s">
        <v>23</v>
      </c>
      <c r="E4" s="81" t="s">
        <v>24</v>
      </c>
      <c r="F4" s="35" t="s">
        <v>25</v>
      </c>
      <c r="G4" s="36" t="s">
        <v>26</v>
      </c>
      <c r="H4" s="109" t="s">
        <v>17</v>
      </c>
      <c r="I4" s="110" t="s">
        <v>18</v>
      </c>
      <c r="J4" s="111" t="s">
        <v>19</v>
      </c>
      <c r="K4" s="37" t="s">
        <v>20</v>
      </c>
      <c r="L4" s="142"/>
      <c r="M4" s="136"/>
      <c r="N4" s="21"/>
    </row>
    <row r="5" spans="1:14" ht="18.75" customHeight="1">
      <c r="A5" s="144">
        <v>1</v>
      </c>
      <c r="B5" s="127" t="s">
        <v>105</v>
      </c>
      <c r="C5" s="90"/>
      <c r="D5" s="40"/>
      <c r="E5" s="40"/>
      <c r="F5" s="41"/>
      <c r="G5" s="42"/>
      <c r="H5" s="43"/>
      <c r="I5" s="44"/>
      <c r="J5" s="51"/>
      <c r="K5" s="45"/>
      <c r="L5" s="102">
        <f>K5+SUM(C5:G5)</f>
        <v>0</v>
      </c>
      <c r="M5" s="121"/>
      <c r="N5" s="1"/>
    </row>
    <row r="6" spans="1:14" ht="18.75" customHeight="1" thickBot="1">
      <c r="A6" s="145"/>
      <c r="B6" s="134"/>
      <c r="C6" s="91"/>
      <c r="D6" s="49"/>
      <c r="E6" s="49"/>
      <c r="F6" s="50"/>
      <c r="G6" s="33"/>
      <c r="H6" s="68"/>
      <c r="I6" s="69"/>
      <c r="J6" s="70"/>
      <c r="K6" s="53"/>
      <c r="L6" s="103">
        <f aca="true" t="shared" si="0" ref="L6:L24">K6+SUM(C6:G6)</f>
        <v>0</v>
      </c>
      <c r="M6" s="122"/>
      <c r="N6" s="1"/>
    </row>
    <row r="7" spans="1:14" ht="15.75" customHeight="1">
      <c r="A7" s="146">
        <v>2</v>
      </c>
      <c r="B7" s="127" t="s">
        <v>106</v>
      </c>
      <c r="C7" s="26"/>
      <c r="D7" s="24"/>
      <c r="E7" s="24"/>
      <c r="F7" s="46"/>
      <c r="G7" s="47"/>
      <c r="H7" s="23"/>
      <c r="I7" s="24"/>
      <c r="J7" s="25"/>
      <c r="K7" s="38"/>
      <c r="L7" s="104">
        <f t="shared" si="0"/>
        <v>0</v>
      </c>
      <c r="M7" s="121"/>
      <c r="N7" s="1"/>
    </row>
    <row r="8" spans="1:14" ht="15.75" customHeight="1" thickBot="1">
      <c r="A8" s="147"/>
      <c r="B8" s="134"/>
      <c r="C8" s="92"/>
      <c r="D8" s="57"/>
      <c r="E8" s="57"/>
      <c r="F8" s="72"/>
      <c r="G8" s="73"/>
      <c r="H8" s="71"/>
      <c r="I8" s="57"/>
      <c r="J8" s="74"/>
      <c r="K8" s="75"/>
      <c r="L8" s="105">
        <f t="shared" si="0"/>
        <v>0</v>
      </c>
      <c r="M8" s="122"/>
      <c r="N8" s="1"/>
    </row>
    <row r="9" spans="1:14" ht="15.75" customHeight="1">
      <c r="A9" s="144">
        <v>3</v>
      </c>
      <c r="B9" s="127" t="s">
        <v>107</v>
      </c>
      <c r="C9" s="26"/>
      <c r="D9" s="24"/>
      <c r="E9" s="24"/>
      <c r="F9" s="46"/>
      <c r="G9" s="47"/>
      <c r="H9" s="23"/>
      <c r="I9" s="24"/>
      <c r="J9" s="25"/>
      <c r="K9" s="38"/>
      <c r="L9" s="104">
        <f t="shared" si="0"/>
        <v>0</v>
      </c>
      <c r="M9" s="121"/>
      <c r="N9" s="1"/>
    </row>
    <row r="10" spans="1:14" ht="16.5" customHeight="1" thickBot="1">
      <c r="A10" s="145"/>
      <c r="B10" s="134"/>
      <c r="C10" s="92"/>
      <c r="D10" s="57"/>
      <c r="E10" s="57"/>
      <c r="F10" s="76"/>
      <c r="G10" s="73"/>
      <c r="H10" s="71"/>
      <c r="I10" s="57"/>
      <c r="J10" s="58"/>
      <c r="K10" s="75"/>
      <c r="L10" s="105">
        <f t="shared" si="0"/>
        <v>0</v>
      </c>
      <c r="M10" s="122"/>
      <c r="N10" s="1"/>
    </row>
    <row r="11" spans="1:14" ht="15.75" customHeight="1">
      <c r="A11" s="144">
        <v>4</v>
      </c>
      <c r="B11" s="127" t="s">
        <v>108</v>
      </c>
      <c r="C11" s="26"/>
      <c r="D11" s="24"/>
      <c r="E11" s="24"/>
      <c r="F11" s="46"/>
      <c r="G11" s="47"/>
      <c r="H11" s="23"/>
      <c r="I11" s="24"/>
      <c r="J11" s="25"/>
      <c r="K11" s="38"/>
      <c r="L11" s="104">
        <f t="shared" si="0"/>
        <v>0</v>
      </c>
      <c r="M11" s="121"/>
      <c r="N11" s="1"/>
    </row>
    <row r="12" spans="1:14" ht="16.5" customHeight="1" thickBot="1">
      <c r="A12" s="145"/>
      <c r="B12" s="134"/>
      <c r="C12" s="92"/>
      <c r="D12" s="57"/>
      <c r="E12" s="57"/>
      <c r="F12" s="76"/>
      <c r="G12" s="73"/>
      <c r="H12" s="71"/>
      <c r="I12" s="57"/>
      <c r="J12" s="58"/>
      <c r="K12" s="75"/>
      <c r="L12" s="105">
        <f t="shared" si="0"/>
        <v>0</v>
      </c>
      <c r="M12" s="122"/>
      <c r="N12" s="1"/>
    </row>
    <row r="13" spans="1:14" ht="15.75" customHeight="1">
      <c r="A13" s="144">
        <v>5</v>
      </c>
      <c r="B13" s="127" t="s">
        <v>109</v>
      </c>
      <c r="C13" s="26"/>
      <c r="D13" s="24"/>
      <c r="E13" s="24"/>
      <c r="F13" s="46"/>
      <c r="G13" s="47"/>
      <c r="H13" s="23"/>
      <c r="I13" s="24"/>
      <c r="J13" s="25"/>
      <c r="K13" s="38"/>
      <c r="L13" s="104">
        <f t="shared" si="0"/>
        <v>0</v>
      </c>
      <c r="M13" s="121"/>
      <c r="N13" s="1"/>
    </row>
    <row r="14" spans="1:14" ht="16.5" customHeight="1" thickBot="1">
      <c r="A14" s="148"/>
      <c r="B14" s="134"/>
      <c r="C14" s="92"/>
      <c r="D14" s="57"/>
      <c r="E14" s="57"/>
      <c r="F14" s="76"/>
      <c r="G14" s="73"/>
      <c r="H14" s="71"/>
      <c r="I14" s="57"/>
      <c r="J14" s="58"/>
      <c r="K14" s="75"/>
      <c r="L14" s="105">
        <f t="shared" si="0"/>
        <v>0</v>
      </c>
      <c r="M14" s="122"/>
      <c r="N14" s="1"/>
    </row>
    <row r="15" spans="1:14" ht="15.75" customHeight="1">
      <c r="A15" s="129">
        <v>6</v>
      </c>
      <c r="B15" s="127" t="s">
        <v>110</v>
      </c>
      <c r="C15" s="23"/>
      <c r="D15" s="24"/>
      <c r="E15" s="24"/>
      <c r="F15" s="46"/>
      <c r="G15" s="47"/>
      <c r="H15" s="23"/>
      <c r="I15" s="24"/>
      <c r="J15" s="25"/>
      <c r="K15" s="38"/>
      <c r="L15" s="104">
        <f t="shared" si="0"/>
        <v>0</v>
      </c>
      <c r="M15" s="121"/>
      <c r="N15" s="1"/>
    </row>
    <row r="16" spans="1:14" ht="16.5" customHeight="1" thickBot="1">
      <c r="A16" s="132"/>
      <c r="B16" s="134"/>
      <c r="C16" s="71"/>
      <c r="D16" s="57"/>
      <c r="E16" s="57"/>
      <c r="F16" s="76"/>
      <c r="G16" s="73"/>
      <c r="H16" s="71"/>
      <c r="I16" s="57"/>
      <c r="J16" s="58"/>
      <c r="K16" s="75"/>
      <c r="L16" s="105">
        <f t="shared" si="0"/>
        <v>0</v>
      </c>
      <c r="M16" s="122"/>
      <c r="N16" s="1"/>
    </row>
    <row r="17" spans="1:14" ht="15.75" customHeight="1">
      <c r="A17" s="129">
        <v>7</v>
      </c>
      <c r="B17" s="127" t="s">
        <v>111</v>
      </c>
      <c r="C17" s="23"/>
      <c r="D17" s="24"/>
      <c r="E17" s="24"/>
      <c r="F17" s="24"/>
      <c r="G17" s="47"/>
      <c r="H17" s="23"/>
      <c r="I17" s="24"/>
      <c r="J17" s="25"/>
      <c r="K17" s="38"/>
      <c r="L17" s="104">
        <f t="shared" si="0"/>
        <v>0</v>
      </c>
      <c r="M17" s="121"/>
      <c r="N17" s="1"/>
    </row>
    <row r="18" spans="1:14" ht="16.5" customHeight="1" thickBot="1">
      <c r="A18" s="130"/>
      <c r="B18" s="134"/>
      <c r="C18" s="71"/>
      <c r="D18" s="57"/>
      <c r="E18" s="57"/>
      <c r="F18" s="57"/>
      <c r="G18" s="73"/>
      <c r="H18" s="71"/>
      <c r="I18" s="57"/>
      <c r="J18" s="58"/>
      <c r="K18" s="75"/>
      <c r="L18" s="105">
        <f t="shared" si="0"/>
        <v>0</v>
      </c>
      <c r="M18" s="122"/>
      <c r="N18" s="1"/>
    </row>
    <row r="19" spans="1:14" ht="15.75" customHeight="1">
      <c r="A19" s="129">
        <v>8</v>
      </c>
      <c r="B19" s="127" t="s">
        <v>112</v>
      </c>
      <c r="C19" s="23"/>
      <c r="D19" s="24"/>
      <c r="E19" s="24"/>
      <c r="F19" s="24"/>
      <c r="G19" s="47"/>
      <c r="H19" s="23"/>
      <c r="I19" s="24"/>
      <c r="J19" s="25"/>
      <c r="K19" s="38"/>
      <c r="L19" s="104">
        <f t="shared" si="0"/>
        <v>0</v>
      </c>
      <c r="M19" s="121"/>
      <c r="N19" s="1"/>
    </row>
    <row r="20" spans="1:14" ht="16.5" customHeight="1" thickBot="1">
      <c r="A20" s="143"/>
      <c r="B20" s="134"/>
      <c r="C20" s="71"/>
      <c r="D20" s="57"/>
      <c r="E20" s="57"/>
      <c r="F20" s="57"/>
      <c r="G20" s="73"/>
      <c r="H20" s="71"/>
      <c r="I20" s="57"/>
      <c r="J20" s="58"/>
      <c r="K20" s="75"/>
      <c r="L20" s="105">
        <f t="shared" si="0"/>
        <v>0</v>
      </c>
      <c r="M20" s="122"/>
      <c r="N20" s="1"/>
    </row>
    <row r="21" spans="1:14" ht="15.75">
      <c r="A21" s="129">
        <v>9</v>
      </c>
      <c r="B21" s="127" t="s">
        <v>113</v>
      </c>
      <c r="C21" s="23"/>
      <c r="D21" s="24"/>
      <c r="E21" s="24"/>
      <c r="F21" s="24"/>
      <c r="G21" s="47"/>
      <c r="H21" s="23"/>
      <c r="I21" s="24"/>
      <c r="J21" s="25"/>
      <c r="K21" s="38"/>
      <c r="L21" s="104">
        <f t="shared" si="0"/>
        <v>0</v>
      </c>
      <c r="M21" s="121"/>
      <c r="N21" s="1"/>
    </row>
    <row r="22" spans="1:14" ht="16.5" thickBot="1">
      <c r="A22" s="150"/>
      <c r="B22" s="134"/>
      <c r="C22" s="82"/>
      <c r="D22" s="83"/>
      <c r="E22" s="83"/>
      <c r="F22" s="84"/>
      <c r="G22" s="85"/>
      <c r="H22" s="82"/>
      <c r="I22" s="83"/>
      <c r="J22" s="86"/>
      <c r="K22" s="87"/>
      <c r="L22" s="106">
        <f t="shared" si="0"/>
        <v>0</v>
      </c>
      <c r="M22" s="122"/>
      <c r="N22" s="1"/>
    </row>
    <row r="23" spans="1:14" ht="15.75" customHeight="1">
      <c r="A23" s="125">
        <v>10</v>
      </c>
      <c r="B23" s="127" t="s">
        <v>114</v>
      </c>
      <c r="C23" s="77"/>
      <c r="D23" s="78"/>
      <c r="E23" s="78"/>
      <c r="F23" s="79"/>
      <c r="G23" s="42"/>
      <c r="H23" s="77"/>
      <c r="I23" s="78"/>
      <c r="J23" s="80"/>
      <c r="K23" s="45"/>
      <c r="L23" s="102">
        <f t="shared" si="0"/>
        <v>0</v>
      </c>
      <c r="M23" s="121"/>
      <c r="N23" s="1"/>
    </row>
    <row r="24" spans="1:14" ht="16.5" customHeight="1" thickBot="1">
      <c r="A24" s="126"/>
      <c r="B24" s="128"/>
      <c r="C24" s="48"/>
      <c r="D24" s="49"/>
      <c r="E24" s="49"/>
      <c r="F24" s="50"/>
      <c r="G24" s="33"/>
      <c r="H24" s="48"/>
      <c r="I24" s="49"/>
      <c r="J24" s="52"/>
      <c r="K24" s="53"/>
      <c r="L24" s="103">
        <f t="shared" si="0"/>
        <v>0</v>
      </c>
      <c r="M24" s="122"/>
      <c r="N24" s="1"/>
    </row>
    <row r="25" spans="1:14" ht="15.75" customHeight="1">
      <c r="A25" s="125">
        <v>11</v>
      </c>
      <c r="B25" s="127" t="s">
        <v>122</v>
      </c>
      <c r="C25" s="77"/>
      <c r="D25" s="78"/>
      <c r="E25" s="78"/>
      <c r="F25" s="79"/>
      <c r="G25" s="42"/>
      <c r="H25" s="77"/>
      <c r="I25" s="78"/>
      <c r="J25" s="80"/>
      <c r="K25" s="45"/>
      <c r="L25" s="102">
        <f>K25+SUM(C25:G25)</f>
        <v>0</v>
      </c>
      <c r="M25" s="121"/>
      <c r="N25" s="1"/>
    </row>
    <row r="26" spans="1:14" ht="16.5" customHeight="1" thickBot="1">
      <c r="A26" s="126"/>
      <c r="B26" s="128"/>
      <c r="C26" s="48"/>
      <c r="D26" s="49"/>
      <c r="E26" s="49"/>
      <c r="F26" s="50"/>
      <c r="G26" s="33"/>
      <c r="H26" s="48"/>
      <c r="I26" s="49"/>
      <c r="J26" s="52"/>
      <c r="K26" s="53"/>
      <c r="L26" s="103">
        <f>K26+SUM(C26:G26)</f>
        <v>0</v>
      </c>
      <c r="M26" s="122"/>
      <c r="N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31" t="s">
        <v>37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6.5" thickBot="1">
      <c r="A29" s="19" t="s">
        <v>0</v>
      </c>
      <c r="B29" s="20"/>
      <c r="C29" s="31" t="str">
        <f>C2</f>
        <v> 28. ČERVNA  2015</v>
      </c>
      <c r="D29" s="30"/>
      <c r="E29" s="30"/>
      <c r="F29" s="20"/>
      <c r="G29" s="1"/>
      <c r="H29" s="1"/>
      <c r="I29" s="1"/>
      <c r="J29" s="1"/>
      <c r="K29" s="1"/>
      <c r="L29" s="1"/>
    </row>
    <row r="30" spans="1:14" ht="13.5" customHeight="1" thickBot="1">
      <c r="A30" s="123" t="s">
        <v>38</v>
      </c>
      <c r="B30" s="123" t="s">
        <v>31</v>
      </c>
      <c r="C30" s="137" t="s">
        <v>15</v>
      </c>
      <c r="D30" s="138"/>
      <c r="E30" s="138"/>
      <c r="F30" s="138"/>
      <c r="G30" s="139"/>
      <c r="H30" s="137" t="s">
        <v>16</v>
      </c>
      <c r="I30" s="140"/>
      <c r="J30" s="140"/>
      <c r="K30" s="141"/>
      <c r="L30" s="135" t="s">
        <v>21</v>
      </c>
      <c r="M30" s="135" t="s">
        <v>22</v>
      </c>
      <c r="N30" s="21"/>
    </row>
    <row r="31" spans="1:14" ht="60" customHeight="1" thickBot="1">
      <c r="A31" s="124"/>
      <c r="B31" s="124"/>
      <c r="C31" s="34" t="s">
        <v>14</v>
      </c>
      <c r="D31" s="35" t="s">
        <v>23</v>
      </c>
      <c r="E31" s="81" t="s">
        <v>24</v>
      </c>
      <c r="F31" s="35" t="s">
        <v>25</v>
      </c>
      <c r="G31" s="36" t="s">
        <v>26</v>
      </c>
      <c r="H31" s="109" t="s">
        <v>17</v>
      </c>
      <c r="I31" s="110" t="s">
        <v>18</v>
      </c>
      <c r="J31" s="111" t="s">
        <v>19</v>
      </c>
      <c r="K31" s="37" t="s">
        <v>20</v>
      </c>
      <c r="L31" s="142"/>
      <c r="M31" s="136"/>
      <c r="N31" s="21"/>
    </row>
    <row r="32" spans="1:14" ht="15.75" customHeight="1">
      <c r="A32" s="129">
        <v>12</v>
      </c>
      <c r="B32" s="127" t="s">
        <v>115</v>
      </c>
      <c r="C32" s="39"/>
      <c r="D32" s="40"/>
      <c r="E32" s="40"/>
      <c r="F32" s="41"/>
      <c r="G32" s="42"/>
      <c r="H32" s="43"/>
      <c r="I32" s="44"/>
      <c r="J32" s="51"/>
      <c r="K32" s="45"/>
      <c r="L32" s="102">
        <f>K32+SUM(C32:G32)</f>
        <v>0</v>
      </c>
      <c r="M32" s="121"/>
      <c r="N32" s="1"/>
    </row>
    <row r="33" spans="1:14" ht="15.75" customHeight="1" thickBot="1">
      <c r="A33" s="132"/>
      <c r="B33" s="128"/>
      <c r="C33" s="67"/>
      <c r="D33" s="49"/>
      <c r="E33" s="49"/>
      <c r="F33" s="50"/>
      <c r="G33" s="33"/>
      <c r="H33" s="68"/>
      <c r="I33" s="69"/>
      <c r="J33" s="70"/>
      <c r="K33" s="53"/>
      <c r="L33" s="103">
        <f aca="true" t="shared" si="1" ref="L33:L51">K33+SUM(C33:G33)</f>
        <v>0</v>
      </c>
      <c r="M33" s="122"/>
      <c r="N33" s="1"/>
    </row>
    <row r="34" spans="1:14" ht="15.75">
      <c r="A34" s="133">
        <v>13</v>
      </c>
      <c r="B34" s="134" t="s">
        <v>116</v>
      </c>
      <c r="C34" s="23"/>
      <c r="D34" s="24"/>
      <c r="E34" s="24"/>
      <c r="F34" s="46"/>
      <c r="G34" s="47"/>
      <c r="H34" s="23"/>
      <c r="I34" s="24"/>
      <c r="J34" s="25"/>
      <c r="K34" s="38"/>
      <c r="L34" s="104">
        <f t="shared" si="1"/>
        <v>0</v>
      </c>
      <c r="M34" s="121"/>
      <c r="N34" s="1"/>
    </row>
    <row r="35" spans="1:14" ht="15.75" customHeight="1" thickBot="1">
      <c r="A35" s="130"/>
      <c r="B35" s="131"/>
      <c r="C35" s="71"/>
      <c r="D35" s="57"/>
      <c r="E35" s="57"/>
      <c r="F35" s="72"/>
      <c r="G35" s="73"/>
      <c r="H35" s="71"/>
      <c r="I35" s="57"/>
      <c r="J35" s="74"/>
      <c r="K35" s="75"/>
      <c r="L35" s="105">
        <f t="shared" si="1"/>
        <v>0</v>
      </c>
      <c r="M35" s="122"/>
      <c r="N35" s="1"/>
    </row>
    <row r="36" spans="1:14" ht="15.75">
      <c r="A36" s="129">
        <v>14</v>
      </c>
      <c r="B36" s="127" t="s">
        <v>113</v>
      </c>
      <c r="C36" s="23"/>
      <c r="D36" s="24"/>
      <c r="E36" s="24"/>
      <c r="F36" s="46"/>
      <c r="G36" s="47"/>
      <c r="H36" s="23"/>
      <c r="I36" s="24"/>
      <c r="J36" s="25"/>
      <c r="K36" s="38"/>
      <c r="L36" s="104">
        <f t="shared" si="1"/>
        <v>0</v>
      </c>
      <c r="M36" s="121"/>
      <c r="N36" s="1"/>
    </row>
    <row r="37" spans="1:14" ht="16.5" thickBot="1">
      <c r="A37" s="130"/>
      <c r="B37" s="131"/>
      <c r="C37" s="71"/>
      <c r="D37" s="57"/>
      <c r="E37" s="57"/>
      <c r="F37" s="76"/>
      <c r="G37" s="73"/>
      <c r="H37" s="71"/>
      <c r="I37" s="57"/>
      <c r="J37" s="58"/>
      <c r="K37" s="75"/>
      <c r="L37" s="105">
        <f t="shared" si="1"/>
        <v>0</v>
      </c>
      <c r="M37" s="122"/>
      <c r="N37" s="1"/>
    </row>
    <row r="38" spans="1:14" ht="15.75">
      <c r="A38" s="129">
        <v>15</v>
      </c>
      <c r="B38" s="127" t="s">
        <v>114</v>
      </c>
      <c r="C38" s="23"/>
      <c r="D38" s="24"/>
      <c r="E38" s="24"/>
      <c r="F38" s="46"/>
      <c r="G38" s="47"/>
      <c r="H38" s="23"/>
      <c r="I38" s="24"/>
      <c r="J38" s="25"/>
      <c r="K38" s="38"/>
      <c r="L38" s="104">
        <f t="shared" si="1"/>
        <v>0</v>
      </c>
      <c r="M38" s="121"/>
      <c r="N38" s="1"/>
    </row>
    <row r="39" spans="1:14" ht="16.5" thickBot="1">
      <c r="A39" s="130"/>
      <c r="B39" s="131"/>
      <c r="C39" s="71"/>
      <c r="D39" s="57"/>
      <c r="E39" s="57"/>
      <c r="F39" s="76"/>
      <c r="G39" s="73"/>
      <c r="H39" s="71"/>
      <c r="I39" s="57"/>
      <c r="J39" s="58"/>
      <c r="K39" s="75"/>
      <c r="L39" s="105">
        <f t="shared" si="1"/>
        <v>0</v>
      </c>
      <c r="M39" s="122"/>
      <c r="N39" s="1"/>
    </row>
    <row r="40" spans="1:14" ht="15.75">
      <c r="A40" s="129">
        <v>16</v>
      </c>
      <c r="B40" s="127" t="s">
        <v>117</v>
      </c>
      <c r="C40" s="23"/>
      <c r="D40" s="24"/>
      <c r="E40" s="24"/>
      <c r="F40" s="46"/>
      <c r="G40" s="47"/>
      <c r="H40" s="23"/>
      <c r="I40" s="24"/>
      <c r="J40" s="25"/>
      <c r="K40" s="38"/>
      <c r="L40" s="104">
        <f t="shared" si="1"/>
        <v>0</v>
      </c>
      <c r="M40" s="121"/>
      <c r="N40" s="1"/>
    </row>
    <row r="41" spans="1:14" ht="16.5" thickBot="1">
      <c r="A41" s="130"/>
      <c r="B41" s="131"/>
      <c r="C41" s="71"/>
      <c r="D41" s="57"/>
      <c r="E41" s="57"/>
      <c r="F41" s="57"/>
      <c r="G41" s="73"/>
      <c r="H41" s="71"/>
      <c r="I41" s="57"/>
      <c r="J41" s="58"/>
      <c r="K41" s="75"/>
      <c r="L41" s="105">
        <f t="shared" si="1"/>
        <v>0</v>
      </c>
      <c r="M41" s="122"/>
      <c r="N41" s="1"/>
    </row>
    <row r="42" spans="1:14" ht="15.75" customHeight="1">
      <c r="A42" s="129">
        <v>17</v>
      </c>
      <c r="B42" s="127" t="s">
        <v>118</v>
      </c>
      <c r="C42" s="23"/>
      <c r="D42" s="24"/>
      <c r="E42" s="24"/>
      <c r="F42" s="46"/>
      <c r="G42" s="47"/>
      <c r="H42" s="23"/>
      <c r="I42" s="24"/>
      <c r="J42" s="25"/>
      <c r="K42" s="38"/>
      <c r="L42" s="104">
        <f t="shared" si="1"/>
        <v>0</v>
      </c>
      <c r="M42" s="121"/>
      <c r="N42" s="1"/>
    </row>
    <row r="43" spans="1:14" ht="16.5" customHeight="1" thickBot="1">
      <c r="A43" s="130"/>
      <c r="B43" s="131"/>
      <c r="C43" s="71"/>
      <c r="D43" s="57"/>
      <c r="E43" s="57"/>
      <c r="F43" s="76"/>
      <c r="G43" s="73"/>
      <c r="H43" s="71"/>
      <c r="I43" s="57"/>
      <c r="J43" s="58"/>
      <c r="K43" s="75"/>
      <c r="L43" s="105">
        <f t="shared" si="1"/>
        <v>0</v>
      </c>
      <c r="M43" s="122"/>
      <c r="N43" s="1"/>
    </row>
    <row r="44" spans="1:14" ht="15.75" customHeight="1">
      <c r="A44" s="129">
        <v>18</v>
      </c>
      <c r="B44" s="127" t="s">
        <v>119</v>
      </c>
      <c r="C44" s="23"/>
      <c r="D44" s="24"/>
      <c r="E44" s="24"/>
      <c r="F44" s="46"/>
      <c r="G44" s="47"/>
      <c r="H44" s="23"/>
      <c r="I44" s="24"/>
      <c r="J44" s="25"/>
      <c r="K44" s="38"/>
      <c r="L44" s="104">
        <f t="shared" si="1"/>
        <v>0</v>
      </c>
      <c r="M44" s="121"/>
      <c r="N44" s="1"/>
    </row>
    <row r="45" spans="1:14" ht="16.5" customHeight="1" thickBot="1">
      <c r="A45" s="130"/>
      <c r="B45" s="128"/>
      <c r="C45" s="71"/>
      <c r="D45" s="57"/>
      <c r="E45" s="57"/>
      <c r="F45" s="76"/>
      <c r="G45" s="73"/>
      <c r="H45" s="71"/>
      <c r="I45" s="57"/>
      <c r="J45" s="58"/>
      <c r="K45" s="75"/>
      <c r="L45" s="105">
        <f t="shared" si="1"/>
        <v>0</v>
      </c>
      <c r="M45" s="122"/>
      <c r="N45" s="1"/>
    </row>
    <row r="46" spans="1:14" ht="15.75" customHeight="1">
      <c r="A46" s="129">
        <v>19</v>
      </c>
      <c r="B46" s="127" t="s">
        <v>120</v>
      </c>
      <c r="C46" s="23"/>
      <c r="D46" s="24"/>
      <c r="E46" s="24"/>
      <c r="F46" s="46"/>
      <c r="G46" s="47"/>
      <c r="H46" s="23"/>
      <c r="I46" s="24"/>
      <c r="J46" s="25"/>
      <c r="K46" s="38"/>
      <c r="L46" s="104">
        <f t="shared" si="1"/>
        <v>0</v>
      </c>
      <c r="M46" s="121"/>
      <c r="N46" s="1"/>
    </row>
    <row r="47" spans="1:14" ht="16.5" customHeight="1" thickBot="1">
      <c r="A47" s="130"/>
      <c r="B47" s="128"/>
      <c r="C47" s="71"/>
      <c r="D47" s="57"/>
      <c r="E47" s="57"/>
      <c r="F47" s="76"/>
      <c r="G47" s="73"/>
      <c r="H47" s="71"/>
      <c r="I47" s="57"/>
      <c r="J47" s="58"/>
      <c r="K47" s="75"/>
      <c r="L47" s="105">
        <f t="shared" si="1"/>
        <v>0</v>
      </c>
      <c r="M47" s="122"/>
      <c r="N47" s="1"/>
    </row>
    <row r="48" spans="1:14" ht="15.75" customHeight="1">
      <c r="A48" s="129">
        <v>20</v>
      </c>
      <c r="B48" s="127" t="s">
        <v>107</v>
      </c>
      <c r="C48" s="23"/>
      <c r="D48" s="24"/>
      <c r="E48" s="24"/>
      <c r="F48" s="24"/>
      <c r="G48" s="47"/>
      <c r="H48" s="23"/>
      <c r="I48" s="24"/>
      <c r="J48" s="25"/>
      <c r="K48" s="38"/>
      <c r="L48" s="104">
        <f t="shared" si="1"/>
        <v>0</v>
      </c>
      <c r="M48" s="121"/>
      <c r="N48" s="1"/>
    </row>
    <row r="49" spans="1:14" ht="16.5" customHeight="1" thickBot="1">
      <c r="A49" s="130"/>
      <c r="B49" s="128"/>
      <c r="C49" s="71"/>
      <c r="D49" s="57"/>
      <c r="E49" s="57"/>
      <c r="F49" s="57"/>
      <c r="G49" s="73"/>
      <c r="H49" s="71"/>
      <c r="I49" s="57"/>
      <c r="J49" s="58"/>
      <c r="K49" s="75"/>
      <c r="L49" s="105">
        <f t="shared" si="1"/>
        <v>0</v>
      </c>
      <c r="M49" s="122"/>
      <c r="N49" s="1"/>
    </row>
    <row r="50" spans="1:14" ht="15.75" customHeight="1">
      <c r="A50" s="129">
        <v>21</v>
      </c>
      <c r="B50" s="127" t="s">
        <v>106</v>
      </c>
      <c r="C50" s="77"/>
      <c r="D50" s="78"/>
      <c r="E50" s="78"/>
      <c r="F50" s="79"/>
      <c r="G50" s="42"/>
      <c r="H50" s="77"/>
      <c r="I50" s="78"/>
      <c r="J50" s="80"/>
      <c r="K50" s="45"/>
      <c r="L50" s="102">
        <f t="shared" si="1"/>
        <v>0</v>
      </c>
      <c r="M50" s="121"/>
      <c r="N50" s="1"/>
    </row>
    <row r="51" spans="1:14" ht="16.5" customHeight="1" thickBot="1">
      <c r="A51" s="132"/>
      <c r="B51" s="128"/>
      <c r="C51" s="48"/>
      <c r="D51" s="49"/>
      <c r="E51" s="49"/>
      <c r="F51" s="50"/>
      <c r="G51" s="33"/>
      <c r="H51" s="48"/>
      <c r="I51" s="49"/>
      <c r="J51" s="52"/>
      <c r="K51" s="53"/>
      <c r="L51" s="103">
        <f t="shared" si="1"/>
        <v>0</v>
      </c>
      <c r="M51" s="122"/>
      <c r="N51" s="1"/>
    </row>
    <row r="52" spans="1:14" ht="15.75" customHeight="1">
      <c r="A52" s="129">
        <v>22</v>
      </c>
      <c r="B52" s="127" t="s">
        <v>108</v>
      </c>
      <c r="C52" s="77"/>
      <c r="D52" s="78"/>
      <c r="E52" s="78"/>
      <c r="F52" s="79"/>
      <c r="G52" s="42"/>
      <c r="H52" s="77"/>
      <c r="I52" s="78"/>
      <c r="J52" s="80"/>
      <c r="K52" s="45"/>
      <c r="L52" s="102">
        <f>K52+SUM(C52:G52)</f>
        <v>0</v>
      </c>
      <c r="M52" s="121"/>
      <c r="N52" s="1"/>
    </row>
    <row r="53" spans="1:14" ht="16.5" customHeight="1" thickBot="1">
      <c r="A53" s="132"/>
      <c r="B53" s="128"/>
      <c r="C53" s="48"/>
      <c r="D53" s="49"/>
      <c r="E53" s="49"/>
      <c r="F53" s="50"/>
      <c r="G53" s="33"/>
      <c r="H53" s="48"/>
      <c r="I53" s="49"/>
      <c r="J53" s="52"/>
      <c r="K53" s="53"/>
      <c r="L53" s="103">
        <f>K53+SUM(C53:G53)</f>
        <v>0</v>
      </c>
      <c r="M53" s="122"/>
      <c r="N53" s="1"/>
    </row>
    <row r="54" spans="1:14" ht="16.5" customHeight="1">
      <c r="A54" s="63"/>
      <c r="B54" s="64"/>
      <c r="C54" s="65"/>
      <c r="D54" s="65"/>
      <c r="E54" s="65"/>
      <c r="F54" s="66"/>
      <c r="G54" s="65"/>
      <c r="H54" s="65"/>
      <c r="I54" s="65"/>
      <c r="J54" s="66"/>
      <c r="K54" s="65"/>
      <c r="L54" s="107"/>
      <c r="M54" s="108"/>
      <c r="N54" s="1"/>
    </row>
    <row r="55" spans="1:12" ht="15.75">
      <c r="A55" s="31" t="str">
        <f>A1</f>
        <v>  VÝSLEDKOVÁ LISTINA SOUTĚŽE "ŠTAFETA PRO 8 ČLENŮ DRUŽSTVA" - POHÁR SDH OPOČNO" - XXIV.ROČNÍK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</row>
    <row r="56" spans="1:12" ht="16.5" thickBot="1">
      <c r="A56" s="19" t="s">
        <v>0</v>
      </c>
      <c r="B56" s="20"/>
      <c r="C56" s="31" t="str">
        <f>C2</f>
        <v> 28. ČERVNA  2015</v>
      </c>
      <c r="D56" s="30"/>
      <c r="E56" s="30"/>
      <c r="F56" s="20"/>
      <c r="G56" s="1"/>
      <c r="H56" s="1"/>
      <c r="I56" s="1"/>
      <c r="J56" s="1"/>
      <c r="K56" s="1"/>
      <c r="L56" s="1"/>
    </row>
    <row r="57" spans="1:14" ht="13.5" customHeight="1" thickBot="1">
      <c r="A57" s="123" t="s">
        <v>38</v>
      </c>
      <c r="B57" s="123" t="s">
        <v>30</v>
      </c>
      <c r="C57" s="137" t="s">
        <v>15</v>
      </c>
      <c r="D57" s="138"/>
      <c r="E57" s="138"/>
      <c r="F57" s="138"/>
      <c r="G57" s="139"/>
      <c r="H57" s="137" t="s">
        <v>16</v>
      </c>
      <c r="I57" s="140"/>
      <c r="J57" s="140"/>
      <c r="K57" s="141"/>
      <c r="L57" s="135" t="s">
        <v>21</v>
      </c>
      <c r="M57" s="135" t="s">
        <v>22</v>
      </c>
      <c r="N57" s="21"/>
    </row>
    <row r="58" spans="1:14" ht="60" customHeight="1" thickBot="1">
      <c r="A58" s="124"/>
      <c r="B58" s="124"/>
      <c r="C58" s="34" t="s">
        <v>14</v>
      </c>
      <c r="D58" s="35" t="s">
        <v>23</v>
      </c>
      <c r="E58" s="81" t="s">
        <v>24</v>
      </c>
      <c r="F58" s="35" t="s">
        <v>25</v>
      </c>
      <c r="G58" s="36" t="s">
        <v>26</v>
      </c>
      <c r="H58" s="109" t="s">
        <v>17</v>
      </c>
      <c r="I58" s="110" t="s">
        <v>18</v>
      </c>
      <c r="J58" s="111" t="s">
        <v>19</v>
      </c>
      <c r="K58" s="37" t="s">
        <v>20</v>
      </c>
      <c r="L58" s="142"/>
      <c r="M58" s="136"/>
      <c r="N58" s="21"/>
    </row>
    <row r="59" spans="1:14" ht="15.75">
      <c r="A59" s="129"/>
      <c r="B59" s="127"/>
      <c r="C59" s="23"/>
      <c r="D59" s="24"/>
      <c r="E59" s="24"/>
      <c r="F59" s="46"/>
      <c r="G59" s="47"/>
      <c r="H59" s="23"/>
      <c r="I59" s="24"/>
      <c r="J59" s="25"/>
      <c r="K59" s="38"/>
      <c r="L59" s="102">
        <f>K59+SUM(C59:G59)</f>
        <v>0</v>
      </c>
      <c r="M59" s="121"/>
      <c r="N59" s="1"/>
    </row>
    <row r="60" spans="1:14" ht="16.5" thickBot="1">
      <c r="A60" s="132"/>
      <c r="B60" s="128"/>
      <c r="C60" s="71"/>
      <c r="D60" s="57"/>
      <c r="E60" s="57"/>
      <c r="F60" s="72"/>
      <c r="G60" s="73"/>
      <c r="H60" s="71"/>
      <c r="I60" s="57"/>
      <c r="J60" s="74"/>
      <c r="K60" s="75"/>
      <c r="L60" s="103">
        <f aca="true" t="shared" si="2" ref="L60:L78">K60+SUM(C60:G60)</f>
        <v>0</v>
      </c>
      <c r="M60" s="122"/>
      <c r="N60" s="1"/>
    </row>
    <row r="61" spans="1:14" ht="15.75">
      <c r="A61" s="133"/>
      <c r="B61" s="134"/>
      <c r="C61" s="23"/>
      <c r="D61" s="24"/>
      <c r="E61" s="24"/>
      <c r="F61" s="46"/>
      <c r="G61" s="47"/>
      <c r="H61" s="23"/>
      <c r="I61" s="24"/>
      <c r="J61" s="25"/>
      <c r="K61" s="38"/>
      <c r="L61" s="104">
        <f t="shared" si="2"/>
        <v>0</v>
      </c>
      <c r="M61" s="121"/>
      <c r="N61" s="1"/>
    </row>
    <row r="62" spans="1:14" ht="16.5" thickBot="1">
      <c r="A62" s="130"/>
      <c r="B62" s="131"/>
      <c r="C62" s="71"/>
      <c r="D62" s="57"/>
      <c r="E62" s="57"/>
      <c r="F62" s="72"/>
      <c r="G62" s="73"/>
      <c r="H62" s="71"/>
      <c r="I62" s="57"/>
      <c r="J62" s="74"/>
      <c r="K62" s="75"/>
      <c r="L62" s="105">
        <f t="shared" si="2"/>
        <v>0</v>
      </c>
      <c r="M62" s="122"/>
      <c r="N62" s="1"/>
    </row>
    <row r="63" spans="1:14" ht="15.75">
      <c r="A63" s="129"/>
      <c r="B63" s="127"/>
      <c r="C63" s="23"/>
      <c r="D63" s="24"/>
      <c r="E63" s="24"/>
      <c r="F63" s="46"/>
      <c r="G63" s="47"/>
      <c r="H63" s="23"/>
      <c r="I63" s="24"/>
      <c r="J63" s="25"/>
      <c r="K63" s="38"/>
      <c r="L63" s="104">
        <f t="shared" si="2"/>
        <v>0</v>
      </c>
      <c r="M63" s="121"/>
      <c r="N63" s="1"/>
    </row>
    <row r="64" spans="1:14" ht="16.5" thickBot="1">
      <c r="A64" s="130"/>
      <c r="B64" s="131"/>
      <c r="C64" s="71"/>
      <c r="D64" s="57"/>
      <c r="E64" s="57"/>
      <c r="F64" s="76"/>
      <c r="G64" s="73"/>
      <c r="H64" s="71"/>
      <c r="I64" s="57"/>
      <c r="J64" s="58"/>
      <c r="K64" s="75"/>
      <c r="L64" s="105">
        <f t="shared" si="2"/>
        <v>0</v>
      </c>
      <c r="M64" s="122"/>
      <c r="N64" s="1"/>
    </row>
    <row r="65" spans="1:14" ht="15.75">
      <c r="A65" s="129"/>
      <c r="B65" s="127"/>
      <c r="C65" s="23"/>
      <c r="D65" s="24"/>
      <c r="E65" s="24"/>
      <c r="F65" s="46"/>
      <c r="G65" s="47"/>
      <c r="H65" s="23"/>
      <c r="I65" s="24"/>
      <c r="J65" s="25"/>
      <c r="K65" s="38"/>
      <c r="L65" s="104">
        <f t="shared" si="2"/>
        <v>0</v>
      </c>
      <c r="M65" s="121"/>
      <c r="N65" s="1"/>
    </row>
    <row r="66" spans="1:14" ht="16.5" thickBot="1">
      <c r="A66" s="130"/>
      <c r="B66" s="131"/>
      <c r="C66" s="71"/>
      <c r="D66" s="57"/>
      <c r="E66" s="57"/>
      <c r="F66" s="76"/>
      <c r="G66" s="73"/>
      <c r="H66" s="71"/>
      <c r="I66" s="57"/>
      <c r="J66" s="58"/>
      <c r="K66" s="75"/>
      <c r="L66" s="105">
        <f t="shared" si="2"/>
        <v>0</v>
      </c>
      <c r="M66" s="122"/>
      <c r="N66" s="1"/>
    </row>
    <row r="67" spans="1:14" ht="15.75">
      <c r="A67" s="129"/>
      <c r="B67" s="127"/>
      <c r="C67" s="23"/>
      <c r="D67" s="24"/>
      <c r="E67" s="24"/>
      <c r="F67" s="46"/>
      <c r="G67" s="47"/>
      <c r="H67" s="23"/>
      <c r="I67" s="24"/>
      <c r="J67" s="25"/>
      <c r="K67" s="38"/>
      <c r="L67" s="104">
        <f t="shared" si="2"/>
        <v>0</v>
      </c>
      <c r="M67" s="121"/>
      <c r="N67" s="1"/>
    </row>
    <row r="68" spans="1:14" ht="16.5" thickBot="1">
      <c r="A68" s="130"/>
      <c r="B68" s="131"/>
      <c r="C68" s="71"/>
      <c r="D68" s="57"/>
      <c r="E68" s="57"/>
      <c r="F68" s="76"/>
      <c r="G68" s="73"/>
      <c r="H68" s="71"/>
      <c r="I68" s="57"/>
      <c r="J68" s="58"/>
      <c r="K68" s="75"/>
      <c r="L68" s="105">
        <f t="shared" si="2"/>
        <v>0</v>
      </c>
      <c r="M68" s="122"/>
      <c r="N68" s="1"/>
    </row>
    <row r="69" spans="1:14" ht="15.75">
      <c r="A69" s="129"/>
      <c r="B69" s="127"/>
      <c r="C69" s="23"/>
      <c r="D69" s="24"/>
      <c r="E69" s="24"/>
      <c r="F69" s="46"/>
      <c r="G69" s="47"/>
      <c r="H69" s="23"/>
      <c r="I69" s="24"/>
      <c r="J69" s="25"/>
      <c r="K69" s="38"/>
      <c r="L69" s="104">
        <f t="shared" si="2"/>
        <v>0</v>
      </c>
      <c r="M69" s="121"/>
      <c r="N69" s="1"/>
    </row>
    <row r="70" spans="1:14" ht="16.5" thickBot="1">
      <c r="A70" s="130"/>
      <c r="B70" s="131"/>
      <c r="C70" s="71"/>
      <c r="D70" s="57"/>
      <c r="E70" s="57"/>
      <c r="F70" s="76"/>
      <c r="G70" s="73"/>
      <c r="H70" s="71"/>
      <c r="I70" s="57"/>
      <c r="J70" s="58"/>
      <c r="K70" s="75"/>
      <c r="L70" s="105">
        <f t="shared" si="2"/>
        <v>0</v>
      </c>
      <c r="M70" s="122"/>
      <c r="N70" s="1"/>
    </row>
    <row r="71" spans="1:14" ht="15.75">
      <c r="A71" s="129"/>
      <c r="B71" s="127"/>
      <c r="C71" s="23"/>
      <c r="D71" s="24"/>
      <c r="E71" s="24"/>
      <c r="F71" s="46"/>
      <c r="G71" s="47"/>
      <c r="H71" s="23"/>
      <c r="I71" s="24"/>
      <c r="J71" s="25"/>
      <c r="K71" s="38"/>
      <c r="L71" s="104">
        <f t="shared" si="2"/>
        <v>0</v>
      </c>
      <c r="M71" s="121"/>
      <c r="N71" s="1"/>
    </row>
    <row r="72" spans="1:14" ht="16.5" thickBot="1">
      <c r="A72" s="130"/>
      <c r="B72" s="131"/>
      <c r="C72" s="71"/>
      <c r="D72" s="57"/>
      <c r="E72" s="57"/>
      <c r="F72" s="76"/>
      <c r="G72" s="73"/>
      <c r="H72" s="71"/>
      <c r="I72" s="57"/>
      <c r="J72" s="58"/>
      <c r="K72" s="75"/>
      <c r="L72" s="105">
        <f t="shared" si="2"/>
        <v>0</v>
      </c>
      <c r="M72" s="122"/>
      <c r="N72" s="1"/>
    </row>
    <row r="73" spans="1:14" ht="15.75">
      <c r="A73" s="129"/>
      <c r="B73" s="127"/>
      <c r="C73" s="23"/>
      <c r="D73" s="24"/>
      <c r="E73" s="24"/>
      <c r="F73" s="46"/>
      <c r="G73" s="47"/>
      <c r="H73" s="23"/>
      <c r="I73" s="24"/>
      <c r="J73" s="25"/>
      <c r="K73" s="38"/>
      <c r="L73" s="104">
        <f t="shared" si="2"/>
        <v>0</v>
      </c>
      <c r="M73" s="121"/>
      <c r="N73" s="1"/>
    </row>
    <row r="74" spans="1:14" ht="16.5" thickBot="1">
      <c r="A74" s="130"/>
      <c r="B74" s="131"/>
      <c r="C74" s="71"/>
      <c r="D74" s="57"/>
      <c r="E74" s="57"/>
      <c r="F74" s="76"/>
      <c r="G74" s="73"/>
      <c r="H74" s="71"/>
      <c r="I74" s="57"/>
      <c r="J74" s="58"/>
      <c r="K74" s="75"/>
      <c r="L74" s="105">
        <f t="shared" si="2"/>
        <v>0</v>
      </c>
      <c r="M74" s="122"/>
      <c r="N74" s="1"/>
    </row>
    <row r="75" spans="1:14" ht="15.75">
      <c r="A75" s="129"/>
      <c r="B75" s="127"/>
      <c r="C75" s="23"/>
      <c r="D75" s="24"/>
      <c r="E75" s="24"/>
      <c r="F75" s="46"/>
      <c r="G75" s="47"/>
      <c r="H75" s="23"/>
      <c r="I75" s="24"/>
      <c r="J75" s="25"/>
      <c r="K75" s="38"/>
      <c r="L75" s="104">
        <f t="shared" si="2"/>
        <v>0</v>
      </c>
      <c r="M75" s="121"/>
      <c r="N75" s="1"/>
    </row>
    <row r="76" spans="1:14" ht="16.5" thickBot="1">
      <c r="A76" s="130"/>
      <c r="B76" s="131"/>
      <c r="C76" s="71"/>
      <c r="D76" s="57"/>
      <c r="E76" s="57"/>
      <c r="F76" s="76"/>
      <c r="G76" s="73"/>
      <c r="H76" s="71"/>
      <c r="I76" s="57"/>
      <c r="J76" s="58"/>
      <c r="K76" s="75"/>
      <c r="L76" s="105">
        <f t="shared" si="2"/>
        <v>0</v>
      </c>
      <c r="M76" s="122"/>
      <c r="N76" s="1"/>
    </row>
    <row r="77" spans="1:14" ht="15.75">
      <c r="A77" s="129"/>
      <c r="B77" s="127"/>
      <c r="C77" s="77"/>
      <c r="D77" s="78"/>
      <c r="E77" s="78"/>
      <c r="F77" s="79"/>
      <c r="G77" s="42"/>
      <c r="H77" s="77"/>
      <c r="I77" s="78"/>
      <c r="J77" s="80"/>
      <c r="K77" s="45"/>
      <c r="L77" s="102">
        <f t="shared" si="2"/>
        <v>0</v>
      </c>
      <c r="M77" s="121"/>
      <c r="N77" s="1"/>
    </row>
    <row r="78" spans="1:14" ht="16.5" thickBot="1">
      <c r="A78" s="132"/>
      <c r="B78" s="128"/>
      <c r="C78" s="48"/>
      <c r="D78" s="49"/>
      <c r="E78" s="49"/>
      <c r="F78" s="50"/>
      <c r="G78" s="33"/>
      <c r="H78" s="48"/>
      <c r="I78" s="49"/>
      <c r="J78" s="52"/>
      <c r="K78" s="53"/>
      <c r="L78" s="103">
        <f t="shared" si="2"/>
        <v>0</v>
      </c>
      <c r="M78" s="122"/>
      <c r="N78" s="1"/>
    </row>
    <row r="79" spans="1:14" ht="15.75">
      <c r="A79" s="129"/>
      <c r="B79" s="127"/>
      <c r="C79" s="77"/>
      <c r="D79" s="78"/>
      <c r="E79" s="78"/>
      <c r="F79" s="79"/>
      <c r="G79" s="42"/>
      <c r="H79" s="77"/>
      <c r="I79" s="78"/>
      <c r="J79" s="80"/>
      <c r="K79" s="45"/>
      <c r="L79" s="102">
        <f>K79+SUM(C79:G79)</f>
        <v>0</v>
      </c>
      <c r="M79" s="121"/>
      <c r="N79" s="1"/>
    </row>
    <row r="80" spans="1:14" ht="16.5" thickBot="1">
      <c r="A80" s="132"/>
      <c r="B80" s="128"/>
      <c r="C80" s="48"/>
      <c r="D80" s="49"/>
      <c r="E80" s="49"/>
      <c r="F80" s="50"/>
      <c r="G80" s="33"/>
      <c r="H80" s="48"/>
      <c r="I80" s="49"/>
      <c r="J80" s="52"/>
      <c r="K80" s="53"/>
      <c r="L80" s="103">
        <f>K80+SUM(C80:G80)</f>
        <v>0</v>
      </c>
      <c r="M80" s="122"/>
      <c r="N80" s="1"/>
    </row>
    <row r="81" spans="1:1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31" t="str">
        <f>A28</f>
        <v>  VÝSLEDKOVÁ LISTINA SOUTĚŽE "ŠTAFETA PRO 8 ČLENŮ DRUŠTVA" - POHÁR SDH OPOČNO" - XXII.ROČNÍK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</row>
    <row r="83" spans="1:12" ht="16.5" thickBot="1">
      <c r="A83" s="19" t="s">
        <v>0</v>
      </c>
      <c r="B83" s="20"/>
      <c r="C83" s="31" t="str">
        <f>C29</f>
        <v> 28. ČERVNA  2015</v>
      </c>
      <c r="D83" s="30"/>
      <c r="E83" s="30"/>
      <c r="F83" s="20"/>
      <c r="G83" s="1"/>
      <c r="H83" s="1"/>
      <c r="I83" s="1"/>
      <c r="J83" s="1"/>
      <c r="K83" s="1"/>
      <c r="L83" s="1"/>
    </row>
    <row r="84" spans="1:14" ht="13.5" customHeight="1" thickBot="1">
      <c r="A84" s="123" t="s">
        <v>38</v>
      </c>
      <c r="B84" s="123" t="s">
        <v>31</v>
      </c>
      <c r="C84" s="137" t="s">
        <v>15</v>
      </c>
      <c r="D84" s="138"/>
      <c r="E84" s="138"/>
      <c r="F84" s="138"/>
      <c r="G84" s="139"/>
      <c r="H84" s="137" t="s">
        <v>16</v>
      </c>
      <c r="I84" s="140"/>
      <c r="J84" s="140"/>
      <c r="K84" s="141"/>
      <c r="L84" s="135" t="s">
        <v>21</v>
      </c>
      <c r="M84" s="135" t="s">
        <v>22</v>
      </c>
      <c r="N84" s="21"/>
    </row>
    <row r="85" spans="1:14" ht="60" customHeight="1" thickBot="1">
      <c r="A85" s="124"/>
      <c r="B85" s="124"/>
      <c r="C85" s="34" t="s">
        <v>14</v>
      </c>
      <c r="D85" s="35" t="s">
        <v>23</v>
      </c>
      <c r="E85" s="81" t="s">
        <v>24</v>
      </c>
      <c r="F85" s="35" t="s">
        <v>25</v>
      </c>
      <c r="G85" s="36" t="s">
        <v>26</v>
      </c>
      <c r="H85" s="109" t="s">
        <v>17</v>
      </c>
      <c r="I85" s="110" t="s">
        <v>18</v>
      </c>
      <c r="J85" s="111" t="s">
        <v>19</v>
      </c>
      <c r="K85" s="37" t="s">
        <v>20</v>
      </c>
      <c r="L85" s="142"/>
      <c r="M85" s="136"/>
      <c r="N85" s="21"/>
    </row>
    <row r="86" spans="1:14" ht="15.75">
      <c r="A86" s="129"/>
      <c r="B86" s="127"/>
      <c r="C86" s="23"/>
      <c r="D86" s="24"/>
      <c r="E86" s="24"/>
      <c r="F86" s="46"/>
      <c r="G86" s="47"/>
      <c r="H86" s="23"/>
      <c r="I86" s="24"/>
      <c r="J86" s="25"/>
      <c r="K86" s="38"/>
      <c r="L86" s="102">
        <f>K86+SUM(C86:G86)</f>
        <v>0</v>
      </c>
      <c r="M86" s="121"/>
      <c r="N86" s="1"/>
    </row>
    <row r="87" spans="1:14" ht="16.5" thickBot="1">
      <c r="A87" s="132"/>
      <c r="B87" s="128"/>
      <c r="C87" s="71"/>
      <c r="D87" s="57"/>
      <c r="E87" s="57"/>
      <c r="F87" s="72"/>
      <c r="G87" s="73"/>
      <c r="H87" s="71"/>
      <c r="I87" s="57"/>
      <c r="J87" s="74"/>
      <c r="K87" s="75"/>
      <c r="L87" s="103">
        <f aca="true" t="shared" si="3" ref="L87:L105">K87+SUM(C87:G87)</f>
        <v>0</v>
      </c>
      <c r="M87" s="122"/>
      <c r="N87" s="1"/>
    </row>
    <row r="88" spans="1:14" ht="15.75">
      <c r="A88" s="133"/>
      <c r="B88" s="134"/>
      <c r="C88" s="23"/>
      <c r="D88" s="24"/>
      <c r="E88" s="24"/>
      <c r="F88" s="46"/>
      <c r="G88" s="47"/>
      <c r="H88" s="23"/>
      <c r="I88" s="24"/>
      <c r="J88" s="25"/>
      <c r="K88" s="38"/>
      <c r="L88" s="104">
        <f t="shared" si="3"/>
        <v>0</v>
      </c>
      <c r="M88" s="121"/>
      <c r="N88" s="1"/>
    </row>
    <row r="89" spans="1:14" ht="16.5" thickBot="1">
      <c r="A89" s="130"/>
      <c r="B89" s="131"/>
      <c r="C89" s="71"/>
      <c r="D89" s="57"/>
      <c r="E89" s="57"/>
      <c r="F89" s="72"/>
      <c r="G89" s="73"/>
      <c r="H89" s="71"/>
      <c r="I89" s="57"/>
      <c r="J89" s="74"/>
      <c r="K89" s="75"/>
      <c r="L89" s="105">
        <f t="shared" si="3"/>
        <v>0</v>
      </c>
      <c r="M89" s="122"/>
      <c r="N89" s="1"/>
    </row>
    <row r="90" spans="1:14" ht="15.75">
      <c r="A90" s="129"/>
      <c r="B90" s="127"/>
      <c r="C90" s="23"/>
      <c r="D90" s="24"/>
      <c r="E90" s="24"/>
      <c r="F90" s="46"/>
      <c r="G90" s="47"/>
      <c r="H90" s="23"/>
      <c r="I90" s="24"/>
      <c r="J90" s="25"/>
      <c r="K90" s="38"/>
      <c r="L90" s="104">
        <f t="shared" si="3"/>
        <v>0</v>
      </c>
      <c r="M90" s="121"/>
      <c r="N90" s="1"/>
    </row>
    <row r="91" spans="1:14" ht="16.5" thickBot="1">
      <c r="A91" s="130"/>
      <c r="B91" s="131"/>
      <c r="C91" s="71"/>
      <c r="D91" s="57"/>
      <c r="E91" s="57"/>
      <c r="F91" s="76"/>
      <c r="G91" s="73"/>
      <c r="H91" s="71"/>
      <c r="I91" s="57"/>
      <c r="J91" s="58"/>
      <c r="K91" s="75"/>
      <c r="L91" s="105">
        <f t="shared" si="3"/>
        <v>0</v>
      </c>
      <c r="M91" s="122"/>
      <c r="N91" s="1"/>
    </row>
    <row r="92" spans="1:14" ht="15.75">
      <c r="A92" s="129"/>
      <c r="B92" s="127"/>
      <c r="C92" s="23"/>
      <c r="D92" s="24"/>
      <c r="E92" s="24"/>
      <c r="F92" s="46"/>
      <c r="G92" s="47"/>
      <c r="H92" s="23"/>
      <c r="I92" s="24"/>
      <c r="J92" s="25"/>
      <c r="K92" s="38"/>
      <c r="L92" s="104">
        <f t="shared" si="3"/>
        <v>0</v>
      </c>
      <c r="M92" s="121"/>
      <c r="N92" s="1"/>
    </row>
    <row r="93" spans="1:14" ht="16.5" thickBot="1">
      <c r="A93" s="130"/>
      <c r="B93" s="131"/>
      <c r="C93" s="71"/>
      <c r="D93" s="57"/>
      <c r="E93" s="57"/>
      <c r="F93" s="76"/>
      <c r="G93" s="73"/>
      <c r="H93" s="71"/>
      <c r="I93" s="57"/>
      <c r="J93" s="58"/>
      <c r="K93" s="75"/>
      <c r="L93" s="105">
        <f t="shared" si="3"/>
        <v>0</v>
      </c>
      <c r="M93" s="122"/>
      <c r="N93" s="1"/>
    </row>
    <row r="94" spans="1:14" ht="15.75">
      <c r="A94" s="129"/>
      <c r="B94" s="127"/>
      <c r="C94" s="23"/>
      <c r="D94" s="24"/>
      <c r="E94" s="24"/>
      <c r="F94" s="46"/>
      <c r="G94" s="47"/>
      <c r="H94" s="23"/>
      <c r="I94" s="24"/>
      <c r="J94" s="25"/>
      <c r="K94" s="38"/>
      <c r="L94" s="104">
        <f t="shared" si="3"/>
        <v>0</v>
      </c>
      <c r="M94" s="121"/>
      <c r="N94" s="1"/>
    </row>
    <row r="95" spans="1:14" ht="16.5" thickBot="1">
      <c r="A95" s="130"/>
      <c r="B95" s="131"/>
      <c r="C95" s="71"/>
      <c r="D95" s="57"/>
      <c r="E95" s="57"/>
      <c r="F95" s="76"/>
      <c r="G95" s="73"/>
      <c r="H95" s="71"/>
      <c r="I95" s="57"/>
      <c r="J95" s="58"/>
      <c r="K95" s="75"/>
      <c r="L95" s="105">
        <f t="shared" si="3"/>
        <v>0</v>
      </c>
      <c r="M95" s="122"/>
      <c r="N95" s="1"/>
    </row>
    <row r="96" spans="1:14" ht="15.75">
      <c r="A96" s="129"/>
      <c r="B96" s="127"/>
      <c r="C96" s="23"/>
      <c r="D96" s="24"/>
      <c r="E96" s="24"/>
      <c r="F96" s="46"/>
      <c r="G96" s="47"/>
      <c r="H96" s="23"/>
      <c r="I96" s="24"/>
      <c r="J96" s="25"/>
      <c r="K96" s="38"/>
      <c r="L96" s="104">
        <f t="shared" si="3"/>
        <v>0</v>
      </c>
      <c r="M96" s="121"/>
      <c r="N96" s="1"/>
    </row>
    <row r="97" spans="1:14" ht="16.5" thickBot="1">
      <c r="A97" s="130"/>
      <c r="B97" s="131"/>
      <c r="C97" s="71"/>
      <c r="D97" s="57"/>
      <c r="E97" s="57"/>
      <c r="F97" s="76"/>
      <c r="G97" s="73"/>
      <c r="H97" s="71"/>
      <c r="I97" s="57"/>
      <c r="J97" s="58"/>
      <c r="K97" s="75"/>
      <c r="L97" s="105">
        <f t="shared" si="3"/>
        <v>0</v>
      </c>
      <c r="M97" s="122"/>
      <c r="N97" s="1"/>
    </row>
    <row r="98" spans="1:14" ht="15.75">
      <c r="A98" s="129"/>
      <c r="B98" s="127"/>
      <c r="C98" s="23"/>
      <c r="D98" s="24"/>
      <c r="E98" s="24"/>
      <c r="F98" s="46"/>
      <c r="G98" s="47"/>
      <c r="H98" s="23"/>
      <c r="I98" s="24"/>
      <c r="J98" s="25"/>
      <c r="K98" s="38"/>
      <c r="L98" s="104">
        <f t="shared" si="3"/>
        <v>0</v>
      </c>
      <c r="M98" s="121"/>
      <c r="N98" s="1"/>
    </row>
    <row r="99" spans="1:14" ht="16.5" thickBot="1">
      <c r="A99" s="130"/>
      <c r="B99" s="131"/>
      <c r="C99" s="71"/>
      <c r="D99" s="57"/>
      <c r="E99" s="57"/>
      <c r="F99" s="76"/>
      <c r="G99" s="73"/>
      <c r="H99" s="71"/>
      <c r="I99" s="57"/>
      <c r="J99" s="58"/>
      <c r="K99" s="75"/>
      <c r="L99" s="105">
        <f t="shared" si="3"/>
        <v>0</v>
      </c>
      <c r="M99" s="122"/>
      <c r="N99" s="1"/>
    </row>
    <row r="100" spans="1:14" ht="15.75">
      <c r="A100" s="129"/>
      <c r="B100" s="127"/>
      <c r="C100" s="23"/>
      <c r="D100" s="24"/>
      <c r="E100" s="24"/>
      <c r="F100" s="46"/>
      <c r="G100" s="47"/>
      <c r="H100" s="23"/>
      <c r="I100" s="24"/>
      <c r="J100" s="25"/>
      <c r="K100" s="38"/>
      <c r="L100" s="104">
        <f t="shared" si="3"/>
        <v>0</v>
      </c>
      <c r="M100" s="121"/>
      <c r="N100" s="1"/>
    </row>
    <row r="101" spans="1:14" ht="16.5" thickBot="1">
      <c r="A101" s="130"/>
      <c r="B101" s="131"/>
      <c r="C101" s="71"/>
      <c r="D101" s="57"/>
      <c r="E101" s="57"/>
      <c r="F101" s="76"/>
      <c r="G101" s="73"/>
      <c r="H101" s="71"/>
      <c r="I101" s="57"/>
      <c r="J101" s="58"/>
      <c r="K101" s="75"/>
      <c r="L101" s="105">
        <f t="shared" si="3"/>
        <v>0</v>
      </c>
      <c r="M101" s="122"/>
      <c r="N101" s="1"/>
    </row>
    <row r="102" spans="1:14" ht="15.75">
      <c r="A102" s="129"/>
      <c r="B102" s="127"/>
      <c r="C102" s="23"/>
      <c r="D102" s="24"/>
      <c r="E102" s="24"/>
      <c r="F102" s="46"/>
      <c r="G102" s="47"/>
      <c r="H102" s="23"/>
      <c r="I102" s="24"/>
      <c r="J102" s="25"/>
      <c r="K102" s="38"/>
      <c r="L102" s="104">
        <f t="shared" si="3"/>
        <v>0</v>
      </c>
      <c r="M102" s="121"/>
      <c r="N102" s="1"/>
    </row>
    <row r="103" spans="1:14" ht="16.5" thickBot="1">
      <c r="A103" s="130"/>
      <c r="B103" s="131"/>
      <c r="C103" s="71"/>
      <c r="D103" s="57"/>
      <c r="E103" s="57"/>
      <c r="F103" s="76"/>
      <c r="G103" s="73"/>
      <c r="H103" s="71"/>
      <c r="I103" s="57"/>
      <c r="J103" s="58"/>
      <c r="K103" s="75"/>
      <c r="L103" s="105">
        <f t="shared" si="3"/>
        <v>0</v>
      </c>
      <c r="M103" s="122"/>
      <c r="N103" s="1"/>
    </row>
    <row r="104" spans="1:14" ht="15.75">
      <c r="A104" s="129"/>
      <c r="B104" s="127"/>
      <c r="C104" s="77"/>
      <c r="D104" s="78"/>
      <c r="E104" s="78"/>
      <c r="F104" s="79"/>
      <c r="G104" s="42"/>
      <c r="H104" s="77"/>
      <c r="I104" s="78"/>
      <c r="J104" s="80"/>
      <c r="K104" s="45"/>
      <c r="L104" s="102">
        <f t="shared" si="3"/>
        <v>0</v>
      </c>
      <c r="M104" s="121"/>
      <c r="N104" s="1"/>
    </row>
    <row r="105" spans="1:14" ht="16.5" thickBot="1">
      <c r="A105" s="132"/>
      <c r="B105" s="128"/>
      <c r="C105" s="48"/>
      <c r="D105" s="49"/>
      <c r="E105" s="49"/>
      <c r="F105" s="50"/>
      <c r="G105" s="33"/>
      <c r="H105" s="48"/>
      <c r="I105" s="49"/>
      <c r="J105" s="52"/>
      <c r="K105" s="53"/>
      <c r="L105" s="103">
        <f t="shared" si="3"/>
        <v>0</v>
      </c>
      <c r="M105" s="122"/>
      <c r="N105" s="1"/>
    </row>
    <row r="106" spans="1:14" ht="15.75">
      <c r="A106" s="129"/>
      <c r="B106" s="127"/>
      <c r="C106" s="77"/>
      <c r="D106" s="78"/>
      <c r="E106" s="78"/>
      <c r="F106" s="79"/>
      <c r="G106" s="42"/>
      <c r="H106" s="77"/>
      <c r="I106" s="78"/>
      <c r="J106" s="80"/>
      <c r="K106" s="45"/>
      <c r="L106" s="102">
        <f>K106+SUM(C106:G106)</f>
        <v>0</v>
      </c>
      <c r="M106" s="121"/>
      <c r="N106" s="1"/>
    </row>
    <row r="107" spans="1:14" ht="16.5" thickBot="1">
      <c r="A107" s="132"/>
      <c r="B107" s="128"/>
      <c r="C107" s="48"/>
      <c r="D107" s="49"/>
      <c r="E107" s="49"/>
      <c r="F107" s="50"/>
      <c r="G107" s="33"/>
      <c r="H107" s="48"/>
      <c r="I107" s="49"/>
      <c r="J107" s="52"/>
      <c r="K107" s="53"/>
      <c r="L107" s="103">
        <f>K107+SUM(C107:G107)</f>
        <v>0</v>
      </c>
      <c r="M107" s="122"/>
      <c r="N107" s="1"/>
    </row>
  </sheetData>
  <sheetProtection/>
  <mergeCells count="156">
    <mergeCell ref="A106:A107"/>
    <mergeCell ref="B106:B107"/>
    <mergeCell ref="M48:M49"/>
    <mergeCell ref="M50:M51"/>
    <mergeCell ref="A104:A105"/>
    <mergeCell ref="B104:B105"/>
    <mergeCell ref="A98:A99"/>
    <mergeCell ref="B98:B99"/>
    <mergeCell ref="A100:A101"/>
    <mergeCell ref="B100:B101"/>
    <mergeCell ref="M5:M6"/>
    <mergeCell ref="M7:M8"/>
    <mergeCell ref="M9:M10"/>
    <mergeCell ref="M11:M12"/>
    <mergeCell ref="M13:M14"/>
    <mergeCell ref="M15:M16"/>
    <mergeCell ref="M17:M18"/>
    <mergeCell ref="M19:M20"/>
    <mergeCell ref="M23:M24"/>
    <mergeCell ref="M25:M26"/>
    <mergeCell ref="M36:M37"/>
    <mergeCell ref="M38:M39"/>
    <mergeCell ref="A102:A103"/>
    <mergeCell ref="B102:B103"/>
    <mergeCell ref="C84:G84"/>
    <mergeCell ref="A94:A95"/>
    <mergeCell ref="B94:B95"/>
    <mergeCell ref="A96:A97"/>
    <mergeCell ref="B96:B97"/>
    <mergeCell ref="A90:A91"/>
    <mergeCell ref="A92:A93"/>
    <mergeCell ref="B92:B93"/>
    <mergeCell ref="A86:A87"/>
    <mergeCell ref="B86:B87"/>
    <mergeCell ref="A88:A89"/>
    <mergeCell ref="B88:B89"/>
    <mergeCell ref="A44:A45"/>
    <mergeCell ref="A21:A22"/>
    <mergeCell ref="B23:B24"/>
    <mergeCell ref="B52:B53"/>
    <mergeCell ref="B34:B35"/>
    <mergeCell ref="A42:A43"/>
    <mergeCell ref="B90:B91"/>
    <mergeCell ref="A57:A58"/>
    <mergeCell ref="A84:A85"/>
    <mergeCell ref="A79:A80"/>
    <mergeCell ref="B79:B80"/>
    <mergeCell ref="B36:B37"/>
    <mergeCell ref="B44:B45"/>
    <mergeCell ref="B50:B51"/>
    <mergeCell ref="B84:B85"/>
    <mergeCell ref="A52:A53"/>
    <mergeCell ref="B5:B6"/>
    <mergeCell ref="M84:M85"/>
    <mergeCell ref="H84:K84"/>
    <mergeCell ref="B21:B22"/>
    <mergeCell ref="M44:M45"/>
    <mergeCell ref="M46:M47"/>
    <mergeCell ref="M30:M31"/>
    <mergeCell ref="M32:M33"/>
    <mergeCell ref="M34:M35"/>
    <mergeCell ref="M21:M22"/>
    <mergeCell ref="M3:M4"/>
    <mergeCell ref="B3:B4"/>
    <mergeCell ref="C3:G3"/>
    <mergeCell ref="H3:K3"/>
    <mergeCell ref="L3:L4"/>
    <mergeCell ref="L84:L85"/>
    <mergeCell ref="B9:B10"/>
    <mergeCell ref="B11:B12"/>
    <mergeCell ref="B19:B20"/>
    <mergeCell ref="B40:B41"/>
    <mergeCell ref="H30:K30"/>
    <mergeCell ref="L30:L31"/>
    <mergeCell ref="A5:A6"/>
    <mergeCell ref="A7:A8"/>
    <mergeCell ref="A9:A10"/>
    <mergeCell ref="A11:A12"/>
    <mergeCell ref="C30:G30"/>
    <mergeCell ref="B30:B31"/>
    <mergeCell ref="A13:A14"/>
    <mergeCell ref="A23:A24"/>
    <mergeCell ref="B13:B14"/>
    <mergeCell ref="B15:B16"/>
    <mergeCell ref="B17:B18"/>
    <mergeCell ref="B7:B8"/>
    <mergeCell ref="A34:A35"/>
    <mergeCell ref="A36:A37"/>
    <mergeCell ref="A15:A16"/>
    <mergeCell ref="A17:A18"/>
    <mergeCell ref="A19:A20"/>
    <mergeCell ref="B32:B33"/>
    <mergeCell ref="A32:A33"/>
    <mergeCell ref="B42:B43"/>
    <mergeCell ref="B38:B39"/>
    <mergeCell ref="M57:M58"/>
    <mergeCell ref="B57:B58"/>
    <mergeCell ref="C57:G57"/>
    <mergeCell ref="H57:K57"/>
    <mergeCell ref="L57:L58"/>
    <mergeCell ref="M40:M41"/>
    <mergeCell ref="M42:M43"/>
    <mergeCell ref="A59:A60"/>
    <mergeCell ref="B59:B60"/>
    <mergeCell ref="A61:A62"/>
    <mergeCell ref="B61:B62"/>
    <mergeCell ref="M52:M53"/>
    <mergeCell ref="A50:A51"/>
    <mergeCell ref="M59:M60"/>
    <mergeCell ref="M61:M62"/>
    <mergeCell ref="A63:A64"/>
    <mergeCell ref="B63:B64"/>
    <mergeCell ref="A65:A66"/>
    <mergeCell ref="B65:B66"/>
    <mergeCell ref="A67:A68"/>
    <mergeCell ref="B67:B68"/>
    <mergeCell ref="A69:A70"/>
    <mergeCell ref="B69:B70"/>
    <mergeCell ref="A71:A72"/>
    <mergeCell ref="B71:B72"/>
    <mergeCell ref="A77:A78"/>
    <mergeCell ref="B77:B78"/>
    <mergeCell ref="A73:A74"/>
    <mergeCell ref="B73:B74"/>
    <mergeCell ref="A75:A76"/>
    <mergeCell ref="B75:B76"/>
    <mergeCell ref="A3:A4"/>
    <mergeCell ref="A30:A31"/>
    <mergeCell ref="A25:A26"/>
    <mergeCell ref="B25:B26"/>
    <mergeCell ref="A48:A49"/>
    <mergeCell ref="B48:B49"/>
    <mergeCell ref="A46:A47"/>
    <mergeCell ref="B46:B47"/>
    <mergeCell ref="A38:A39"/>
    <mergeCell ref="A40:A41"/>
    <mergeCell ref="M63:M64"/>
    <mergeCell ref="M65:M66"/>
    <mergeCell ref="M67:M68"/>
    <mergeCell ref="M69:M70"/>
    <mergeCell ref="M71:M72"/>
    <mergeCell ref="M73:M74"/>
    <mergeCell ref="M75:M76"/>
    <mergeCell ref="M77:M78"/>
    <mergeCell ref="M79:M80"/>
    <mergeCell ref="M86:M87"/>
    <mergeCell ref="M88:M89"/>
    <mergeCell ref="M90:M91"/>
    <mergeCell ref="M104:M105"/>
    <mergeCell ref="M106:M107"/>
    <mergeCell ref="M92:M93"/>
    <mergeCell ref="M94:M95"/>
    <mergeCell ref="M96:M97"/>
    <mergeCell ref="M98:M99"/>
    <mergeCell ref="M100:M101"/>
    <mergeCell ref="M102:M103"/>
  </mergeCells>
  <printOptions/>
  <pageMargins left="0.26" right="0.21" top="0.787401574803149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C17" sqref="C17"/>
    </sheetView>
  </sheetViews>
  <sheetFormatPr defaultColWidth="9.140625" defaultRowHeight="12.75"/>
  <cols>
    <col min="2" max="3" width="27.28125" style="0" customWidth="1"/>
  </cols>
  <sheetData>
    <row r="1" spans="2:3" ht="35.25">
      <c r="B1" s="97">
        <v>1</v>
      </c>
      <c r="C1" s="97">
        <v>2</v>
      </c>
    </row>
    <row r="2" spans="1:4" ht="18">
      <c r="A2" s="151" t="s">
        <v>35</v>
      </c>
      <c r="B2" s="59"/>
      <c r="C2" s="59"/>
      <c r="D2" s="56"/>
    </row>
    <row r="3" spans="1:4" ht="18">
      <c r="A3" s="152"/>
      <c r="B3" s="59"/>
      <c r="C3" s="59"/>
      <c r="D3" s="56"/>
    </row>
    <row r="4" spans="1:4" ht="18">
      <c r="A4" s="152"/>
      <c r="B4" s="59"/>
      <c r="C4" s="59"/>
      <c r="D4" s="56"/>
    </row>
    <row r="5" spans="1:4" ht="18">
      <c r="A5" s="152"/>
      <c r="B5" s="59"/>
      <c r="C5" s="59"/>
      <c r="D5" s="56"/>
    </row>
    <row r="6" spans="1:4" ht="18">
      <c r="A6" s="153"/>
      <c r="B6" s="59"/>
      <c r="C6" s="59"/>
      <c r="D6" s="56"/>
    </row>
    <row r="7" spans="1:4" ht="15.75">
      <c r="A7" s="56"/>
      <c r="B7" s="56"/>
      <c r="C7" s="56"/>
      <c r="D7" s="56"/>
    </row>
    <row r="8" spans="1:4" ht="15.75">
      <c r="A8" s="56"/>
      <c r="B8" s="56"/>
      <c r="C8" s="56"/>
      <c r="D8" s="56"/>
    </row>
    <row r="9" spans="1:4" ht="15.75">
      <c r="A9" s="56"/>
      <c r="B9" s="56"/>
      <c r="C9" s="56"/>
      <c r="D9" s="56"/>
    </row>
    <row r="10" spans="1:4" ht="18">
      <c r="A10" s="151" t="s">
        <v>36</v>
      </c>
      <c r="B10" s="59"/>
      <c r="C10" s="59"/>
      <c r="D10" s="56"/>
    </row>
    <row r="11" spans="1:4" ht="18">
      <c r="A11" s="152"/>
      <c r="B11" s="59"/>
      <c r="C11" s="59"/>
      <c r="D11" s="56"/>
    </row>
    <row r="12" spans="1:4" ht="18">
      <c r="A12" s="152"/>
      <c r="B12" s="59"/>
      <c r="C12" s="59"/>
      <c r="D12" s="56"/>
    </row>
    <row r="13" spans="1:4" ht="18">
      <c r="A13" s="152"/>
      <c r="B13" s="59"/>
      <c r="C13" s="59"/>
      <c r="D13" s="56"/>
    </row>
    <row r="14" spans="1:4" ht="18">
      <c r="A14" s="153"/>
      <c r="B14" s="59"/>
      <c r="C14" s="59"/>
      <c r="D14" s="56"/>
    </row>
    <row r="15" spans="2:3" ht="15.75">
      <c r="B15" s="56"/>
      <c r="C15" s="56"/>
    </row>
    <row r="16" spans="2:3" ht="15.75">
      <c r="B16" s="56"/>
      <c r="C16" s="56"/>
    </row>
  </sheetData>
  <sheetProtection/>
  <mergeCells count="2">
    <mergeCell ref="A2:A6"/>
    <mergeCell ref="A10:A1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7" sqref="B27"/>
    </sheetView>
  </sheetViews>
  <sheetFormatPr defaultColWidth="13.140625" defaultRowHeight="12.75"/>
  <cols>
    <col min="1" max="1" width="26.7109375" style="112" bestFit="1" customWidth="1"/>
    <col min="2" max="2" width="50.57421875" style="112" customWidth="1"/>
    <col min="3" max="3" width="21.421875" style="112" customWidth="1"/>
    <col min="4" max="16384" width="13.140625" style="112" customWidth="1"/>
  </cols>
  <sheetData>
    <row r="1" spans="1:3" ht="18">
      <c r="A1" s="154" t="s">
        <v>83</v>
      </c>
      <c r="B1" s="154"/>
      <c r="C1" s="154"/>
    </row>
    <row r="2" spans="1:3" ht="18">
      <c r="A2" s="154" t="s">
        <v>87</v>
      </c>
      <c r="B2" s="154"/>
      <c r="C2" s="154"/>
    </row>
    <row r="3" ht="15.75" thickBot="1"/>
    <row r="4" spans="1:3" ht="19.5" customHeight="1" thickBot="1">
      <c r="A4" s="113" t="s">
        <v>41</v>
      </c>
      <c r="B4" s="113" t="s">
        <v>42</v>
      </c>
      <c r="C4" s="114" t="s">
        <v>82</v>
      </c>
    </row>
    <row r="5" spans="1:3" ht="19.5" customHeight="1">
      <c r="A5" s="115" t="s">
        <v>43</v>
      </c>
      <c r="B5" s="115" t="s">
        <v>48</v>
      </c>
      <c r="C5" s="115"/>
    </row>
    <row r="6" spans="1:3" ht="19.5" customHeight="1">
      <c r="A6" s="116" t="s">
        <v>44</v>
      </c>
      <c r="B6" s="116" t="s">
        <v>45</v>
      </c>
      <c r="C6" s="116"/>
    </row>
    <row r="7" spans="1:3" ht="19.5" customHeight="1">
      <c r="A7" s="116" t="s">
        <v>46</v>
      </c>
      <c r="B7" s="116" t="s">
        <v>57</v>
      </c>
      <c r="C7" s="116"/>
    </row>
    <row r="8" spans="1:3" ht="36.75" customHeight="1">
      <c r="A8" s="116" t="s">
        <v>47</v>
      </c>
      <c r="B8" s="119" t="s">
        <v>69</v>
      </c>
      <c r="C8" s="116"/>
    </row>
    <row r="9" spans="1:3" ht="19.5" customHeight="1">
      <c r="A9" s="116" t="s">
        <v>49</v>
      </c>
      <c r="B9" s="116" t="s">
        <v>50</v>
      </c>
      <c r="C9" s="116"/>
    </row>
    <row r="10" spans="1:3" ht="19.5" customHeight="1">
      <c r="A10" s="116" t="s">
        <v>51</v>
      </c>
      <c r="B10" s="116" t="s">
        <v>78</v>
      </c>
      <c r="C10" s="116"/>
    </row>
    <row r="11" spans="1:3" ht="19.5" customHeight="1">
      <c r="A11" s="116" t="s">
        <v>52</v>
      </c>
      <c r="B11" s="116" t="s">
        <v>53</v>
      </c>
      <c r="C11" s="116"/>
    </row>
    <row r="12" spans="1:3" ht="19.5" customHeight="1">
      <c r="A12" s="116" t="s">
        <v>54</v>
      </c>
      <c r="B12" s="116" t="s">
        <v>53</v>
      </c>
      <c r="C12" s="116"/>
    </row>
    <row r="13" spans="1:3" ht="19.5" customHeight="1">
      <c r="A13" s="116" t="s">
        <v>55</v>
      </c>
      <c r="B13" s="116" t="s">
        <v>66</v>
      </c>
      <c r="C13" s="116"/>
    </row>
    <row r="14" spans="1:3" ht="19.5" customHeight="1">
      <c r="A14" s="116" t="s">
        <v>56</v>
      </c>
      <c r="B14" s="116" t="s">
        <v>81</v>
      </c>
      <c r="C14" s="116"/>
    </row>
    <row r="15" spans="1:3" ht="19.5" customHeight="1">
      <c r="A15" s="116" t="s">
        <v>58</v>
      </c>
      <c r="B15" s="116" t="s">
        <v>59</v>
      </c>
      <c r="C15" s="116"/>
    </row>
    <row r="16" spans="1:3" ht="19.5" customHeight="1">
      <c r="A16" s="116" t="s">
        <v>60</v>
      </c>
      <c r="B16" s="116" t="s">
        <v>59</v>
      </c>
      <c r="C16" s="116"/>
    </row>
    <row r="17" spans="1:3" ht="19.5" customHeight="1">
      <c r="A17" s="116" t="s">
        <v>61</v>
      </c>
      <c r="B17" s="116" t="s">
        <v>62</v>
      </c>
      <c r="C17" s="116"/>
    </row>
    <row r="18" spans="1:3" ht="19.5" customHeight="1">
      <c r="A18" s="116" t="s">
        <v>63</v>
      </c>
      <c r="B18" s="116" t="s">
        <v>62</v>
      </c>
      <c r="C18" s="116"/>
    </row>
    <row r="19" spans="1:3" ht="19.5" customHeight="1">
      <c r="A19" s="116" t="s">
        <v>64</v>
      </c>
      <c r="B19" s="116" t="s">
        <v>65</v>
      </c>
      <c r="C19" s="116"/>
    </row>
    <row r="20" spans="1:3" ht="19.5" customHeight="1">
      <c r="A20" s="116" t="s">
        <v>67</v>
      </c>
      <c r="B20" s="116" t="s">
        <v>68</v>
      </c>
      <c r="C20" s="116"/>
    </row>
    <row r="21" spans="1:3" ht="19.5" customHeight="1">
      <c r="A21" s="116" t="s">
        <v>88</v>
      </c>
      <c r="B21" s="116" t="s">
        <v>70</v>
      </c>
      <c r="C21" s="116"/>
    </row>
    <row r="22" spans="1:3" ht="19.5" customHeight="1">
      <c r="A22" s="116" t="s">
        <v>71</v>
      </c>
      <c r="B22" s="116" t="s">
        <v>72</v>
      </c>
      <c r="C22" s="116"/>
    </row>
    <row r="23" spans="1:3" ht="19.5" customHeight="1">
      <c r="A23" s="116" t="s">
        <v>73</v>
      </c>
      <c r="B23" s="116" t="s">
        <v>74</v>
      </c>
      <c r="C23" s="116"/>
    </row>
    <row r="24" spans="1:3" ht="19.5" customHeight="1">
      <c r="A24" s="116" t="s">
        <v>75</v>
      </c>
      <c r="B24" s="116" t="s">
        <v>74</v>
      </c>
      <c r="C24" s="116"/>
    </row>
    <row r="25" spans="1:3" ht="19.5" customHeight="1">
      <c r="A25" s="116" t="s">
        <v>76</v>
      </c>
      <c r="B25" s="116" t="s">
        <v>74</v>
      </c>
      <c r="C25" s="116"/>
    </row>
    <row r="26" spans="1:3" ht="19.5" customHeight="1">
      <c r="A26" s="116" t="s">
        <v>77</v>
      </c>
      <c r="B26" s="116" t="s">
        <v>74</v>
      </c>
      <c r="C26" s="116"/>
    </row>
    <row r="27" spans="1:3" ht="19.5" customHeight="1" thickBot="1">
      <c r="A27" s="117" t="s">
        <v>79</v>
      </c>
      <c r="B27" s="117" t="s">
        <v>80</v>
      </c>
      <c r="C27" s="117"/>
    </row>
  </sheetData>
  <sheetProtection/>
  <mergeCells count="2">
    <mergeCell ref="A1:C1"/>
    <mergeCell ref="A2:C2"/>
  </mergeCells>
  <printOptions/>
  <pageMargins left="0.17" right="0.16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POHAR HASIC.MLADEZE SDH OPOCNO</dc:title>
  <dc:subject/>
  <dc:creator>Otto Ptáček</dc:creator>
  <cp:keywords/>
  <dc:description/>
  <cp:lastModifiedBy> </cp:lastModifiedBy>
  <cp:lastPrinted>2015-06-28T06:45:02Z</cp:lastPrinted>
  <dcterms:created xsi:type="dcterms:W3CDTF">2001-06-21T10:16:37Z</dcterms:created>
  <dcterms:modified xsi:type="dcterms:W3CDTF">2015-06-28T10:25:39Z</dcterms:modified>
  <cp:category/>
  <cp:version/>
  <cp:contentType/>
  <cp:contentStatus/>
</cp:coreProperties>
</file>